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10" sheetId="1" r:id="rId1"/>
    <sheet name="Прил 9" sheetId="2" r:id="rId2"/>
    <sheet name="Прил 8" sheetId="3" r:id="rId3"/>
    <sheet name="Прил 7" sheetId="4" r:id="rId4"/>
    <sheet name="Прил 6" sheetId="5" r:id="rId5"/>
    <sheet name="Прил 5" sheetId="6" r:id="rId6"/>
    <sheet name="Прил 4" sheetId="7" r:id="rId7"/>
    <sheet name="Прил 3" sheetId="8" r:id="rId8"/>
    <sheet name="Прил 2" sheetId="9" r:id="rId9"/>
    <sheet name="Прил 1" sheetId="10" r:id="rId10"/>
  </sheets>
  <definedNames/>
  <calcPr fullCalcOnLoad="1"/>
</workbook>
</file>

<file path=xl/sharedStrings.xml><?xml version="1.0" encoding="utf-8"?>
<sst xmlns="http://schemas.openxmlformats.org/spreadsheetml/2006/main" count="709" uniqueCount="338">
  <si>
    <t>Наименование групп, подгрупп, статьей, элементов  программ (подпрограмм), кодов экономической классификации доходов</t>
  </si>
  <si>
    <t>Код</t>
  </si>
  <si>
    <t>2008 год</t>
  </si>
  <si>
    <t>2009 год</t>
  </si>
  <si>
    <t>2010 год</t>
  </si>
  <si>
    <t>1 00 00000 00 0000 000</t>
  </si>
  <si>
    <t>НАЛОГОВЫЕ И НЕНАЛОГОВЫЕ ДОХОДЫ</t>
  </si>
  <si>
    <t>НАЛОГИ НА ПРИБЫЛЬ, ДОХОДЫ</t>
  </si>
  <si>
    <t>1 01 00000 00 0000 000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</si>
  <si>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</si>
  <si>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</si>
  <si>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</si>
  <si>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в виде дивидендов от долевого участия в деятельности 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</si>
  <si>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</si>
  <si>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</si>
  <si>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</si>
  <si>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</si>
  <si>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</si>
  <si>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</si>
  <si>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</si>
  <si>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</si>
  <si>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</si>
  <si>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</si>
  <si>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</si>
  <si>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</si>
  <si>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</si>
  <si>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</si>
  <si>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1 06 01000 00 0000 110</t>
  </si>
  <si>
    <t>Налог на имущество физических лиц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</si>
  <si>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</si>
  <si>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</si>
  <si>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</si>
  <si>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</si>
  <si>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</si>
  <si>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</si>
  <si>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</si>
  <si>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</si>
  <si>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</si>
  <si>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</si>
  <si>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</si>
  <si>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</si>
  <si>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1 14 06010 00 0000 420</t>
  </si>
  <si>
    <t>Доходы от продажи земельных участков, государственная собственность на которые не разграничена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</si>
  <si>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</si>
  <si>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</si>
  <si>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</si>
  <si>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</si>
  <si>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</si>
  <si>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</si>
  <si>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</si>
  <si>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</si>
  <si>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</si>
  <si>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</si>
  <si>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</si>
  <si>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</si>
  <si>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</si>
  <si>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</si>
  <si>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</si>
  <si>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</si>
  <si>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</si>
  <si>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</si>
  <si>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</si>
  <si>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</si>
  <si>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</si>
  <si>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</si>
  <si>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Итого доходов</t>
  </si>
  <si>
    <t>Глава поселка Шерегеш</t>
  </si>
  <si>
    <t>В.В.Дорогунцов</t>
  </si>
  <si>
    <t>Наименование</t>
  </si>
  <si>
    <t>Раздел</t>
  </si>
  <si>
    <t>Под раздел</t>
  </si>
  <si>
    <t>Целевая статья</t>
  </si>
  <si>
    <t>Вид расхода</t>
  </si>
  <si>
    <t xml:space="preserve">Общегосударственные вопросы </t>
  </si>
  <si>
    <t>01</t>
  </si>
  <si>
    <t>Руководство и управление в сфере установленных функций</t>
  </si>
  <si>
    <t>02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</si>
  <si>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</si>
  <si>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</si>
  <si>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</si>
  <si>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</si>
  <si>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Депутаты представительного органа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</si>
  <si>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</si>
  <si>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</si>
  <si>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</si>
  <si>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Резервные фонды</t>
  </si>
  <si>
    <t>001 0400</t>
  </si>
  <si>
    <t>Выполнение функций государственными органами</t>
  </si>
  <si>
    <t>070 0000</t>
  </si>
  <si>
    <t>Резервные фонды местных администраций</t>
  </si>
  <si>
    <t>070 0400</t>
  </si>
  <si>
    <t>Прочие расходы</t>
  </si>
  <si>
    <t>12</t>
  </si>
  <si>
    <t>013</t>
  </si>
  <si>
    <t>Мобилизационная и вневойсковая подготовка</t>
  </si>
  <si>
    <t>001 3600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</si>
  <si>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</si>
  <si>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</si>
  <si>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</si>
  <si>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</si>
  <si>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Муниципальная целевая программа "Пожарная безопасность"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</si>
  <si>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</si>
  <si>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</si>
  <si>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</si>
  <si>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</si>
  <si>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</si>
  <si>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Муниципальная целевая программа "Строительство и реконструкция объектов"</t>
  </si>
  <si>
    <t>Культура, кинематография и средства массовой информации</t>
  </si>
  <si>
    <t>08</t>
  </si>
  <si>
    <t>Культура</t>
  </si>
  <si>
    <t>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</si>
  <si>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</si>
  <si>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</si>
  <si>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</si>
  <si>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</si>
  <si>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079</t>
  </si>
  <si>
    <t>Код бюджетной классификации Российской Федерации</t>
  </si>
  <si>
    <t>Наименование главного администратора доходов  бюджета поселения - орган местного самоуправления Шерегешского городского поселения</t>
  </si>
  <si>
    <t>главного администратора доходов</t>
  </si>
  <si>
    <t>доходов бюджета поселения</t>
  </si>
  <si>
    <t>901</t>
  </si>
  <si>
    <t>Администрация поселка Шерегеш</t>
  </si>
  <si>
    <t>1 13 03050 10 0000 130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</si>
  <si>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</si>
  <si>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1 17 01050 10 0000 180</t>
  </si>
  <si>
    <t>Невыясненные поступления,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</si>
  <si>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</si>
  <si>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</si>
  <si>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</si>
  <si>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</si>
  <si>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</si>
  <si>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</si>
  <si>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</si>
  <si>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 </t>
  </si>
  <si>
    <t>закрепляемые за ними группы (подгруппы) источников финансирования дефицита</t>
  </si>
  <si>
    <t>Наименование главного администратора источников  финансирования дефицита  бюджета поселения и источников финансирования дефицита  бюджета поселения</t>
  </si>
  <si>
    <t>главного администратора</t>
  </si>
  <si>
    <t>Кредиты кредитных организаций в валюте Российской Федерации</t>
  </si>
  <si>
    <t>01 02 00 00 00 0000 000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</si>
  <si>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</si>
  <si>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</si>
  <si>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</si>
  <si>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</si>
  <si>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Иные источники внутреннего финансирования дефицитов бюджетов</t>
  </si>
  <si>
    <t>01 06 00 00 00 0000 000</t>
  </si>
  <si>
    <t>Получение кредитов от кредитных организаций бюджетами поселения в валюте Российской Федерации</t>
  </si>
  <si>
    <t>Погашение бюджетами поселения кредитов от кредитных организаций в валюте Российской Федерации</t>
  </si>
  <si>
    <t>11</t>
  </si>
  <si>
    <t>Межбюджетные трансферты</t>
  </si>
  <si>
    <t>795 0200</t>
  </si>
  <si>
    <t>Содержание мест захоронения</t>
  </si>
  <si>
    <t>Озеленение</t>
  </si>
  <si>
    <t>Уличное освещение</t>
  </si>
  <si>
    <t>512 0000</t>
  </si>
  <si>
    <t>Поддержка коммунального хозяйства</t>
  </si>
  <si>
    <t xml:space="preserve">Строительство, реконструкция и содержание автомобильных дорог </t>
  </si>
  <si>
    <t>795 0100</t>
  </si>
  <si>
    <t>Другие общегосударственные вопросы</t>
  </si>
  <si>
    <t>14</t>
  </si>
  <si>
    <t>Муниципальная целевая программа "Возрождение и развитие коренного (шорского) народа</t>
  </si>
  <si>
    <t xml:space="preserve">Национальная оборона </t>
  </si>
  <si>
    <t>Обслуживание государственного и муниципального долга</t>
  </si>
  <si>
    <t>Муниципальная целевая программа "Капитальный ремонт жилого фонда"</t>
  </si>
  <si>
    <t>Мероприятия в области жилищного хозяйства</t>
  </si>
  <si>
    <t>350 0400</t>
  </si>
  <si>
    <t>Прочие мероприятия по благоустройству</t>
  </si>
  <si>
    <t>Муниципальная целевая программа "Город детства"</t>
  </si>
  <si>
    <t>Муниципальная целевая программа "Создание зоны отдыха"</t>
  </si>
  <si>
    <t>Муниципальная целевая программа "Дорожное хозяйство"</t>
  </si>
  <si>
    <t>Итого</t>
  </si>
  <si>
    <t>351 0001</t>
  </si>
  <si>
    <t>600 0001</t>
  </si>
  <si>
    <t>600 0002</t>
  </si>
  <si>
    <t>600 0003</t>
  </si>
  <si>
    <t>795 0800</t>
  </si>
  <si>
    <t>Условно утвержденные расходы</t>
  </si>
  <si>
    <t>999 0000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</si>
  <si>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</si>
  <si>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</si>
  <si>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</si>
  <si>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</si>
  <si>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</si>
  <si>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поселения</t>
  </si>
  <si>
    <t xml:space="preserve">Получение бюджетных кредитов от других бюджетов бюджетной системы Российской Федерации  бюджетами поселения </t>
  </si>
  <si>
    <t xml:space="preserve"> бюдежта поселения</t>
  </si>
  <si>
    <t>Процентные платежи по долговым обязательствам</t>
  </si>
  <si>
    <t>Процентные платежи по муниципальному долгу</t>
  </si>
  <si>
    <t>065 0100</t>
  </si>
  <si>
    <t>065 0000</t>
  </si>
  <si>
    <t>003</t>
  </si>
  <si>
    <t>023</t>
  </si>
  <si>
    <t>017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</si>
  <si>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</si>
  <si>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</si>
  <si>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</si>
  <si>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</si>
  <si>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512 0001</t>
  </si>
  <si>
    <t>Мероприятия по поддержке и развитию культуры, искусства</t>
  </si>
  <si>
    <t>Иные межбюджетные трансферты</t>
  </si>
  <si>
    <t>795 0700</t>
  </si>
  <si>
    <t>795 0600</t>
  </si>
  <si>
    <t>795 0500</t>
  </si>
  <si>
    <t>Мероприятия в сфере культуры, кинематографии, средств массовой информации</t>
  </si>
  <si>
    <t>001 0000</t>
  </si>
  <si>
    <t>001 0401</t>
  </si>
  <si>
    <t>001 0402</t>
  </si>
  <si>
    <t>001 0403</t>
  </si>
  <si>
    <t>450 0000</t>
  </si>
  <si>
    <t>450 0001</t>
  </si>
  <si>
    <t>2 02 01001 10 0001 151</t>
  </si>
  <si>
    <t>Дотации бюджетам поселений на выравнивание бюджетной обеспеченности (районный бюджет)</t>
  </si>
  <si>
    <t>Дотации бюджетам поселений на выравнивание бюджетной обеспеченности (областной бюджет)</t>
  </si>
  <si>
    <t>2 02 01001 10 0002 151</t>
  </si>
  <si>
    <t>источников финансирования дефицита бюджета поселения</t>
  </si>
  <si>
    <t xml:space="preserve">Распределение бюджетных ассигнований  бюджета поселения по разделам, подразделам, целевым статьям и </t>
  </si>
  <si>
    <t>Бюджетные инвестиции</t>
  </si>
  <si>
    <t xml:space="preserve">001 0402 </t>
  </si>
  <si>
    <t>Шерегешского поселкового Совета</t>
  </si>
  <si>
    <t>Наименование целевых статей</t>
  </si>
  <si>
    <t xml:space="preserve">Процентные платежи по муниципальному долгу </t>
  </si>
  <si>
    <t>Строительство, реконструкция и содержание автомобильных дорог</t>
  </si>
  <si>
    <t xml:space="preserve">Мероприятия по поддержке и развитию культуры, искусства </t>
  </si>
  <si>
    <t>4500000</t>
  </si>
  <si>
    <t>4500001</t>
  </si>
  <si>
    <t>351 0000</t>
  </si>
  <si>
    <t>Перечень муниципальных целевых программ, финансируемых из бюджета муниципального образования Шерегешское городское поселение</t>
  </si>
  <si>
    <t>Наименование программы</t>
  </si>
  <si>
    <t>№</t>
  </si>
  <si>
    <t>"Пожарная безопасность"</t>
  </si>
  <si>
    <t>"Возрождение и развитие коренного (шорского) народа"</t>
  </si>
  <si>
    <t>"Топографическая съемка"</t>
  </si>
  <si>
    <t>"Капитальный ремонт жилого фонда"</t>
  </si>
  <si>
    <t>"Город детства"</t>
  </si>
  <si>
    <t>"Создание зоны отдыха"</t>
  </si>
  <si>
    <t>"Дорожное хозяйство"</t>
  </si>
  <si>
    <t>"Строительство и реконструкция объектов"</t>
  </si>
  <si>
    <t xml:space="preserve">Глава поселка Шерегеш                                         </t>
  </si>
  <si>
    <t>Источники финансирования дефицита бюджета муниципального образования Шерегешское городское поселение</t>
  </si>
  <si>
    <t xml:space="preserve">по статьям и видам источников финансирования бюджета муниципального образования Шерегешское городское </t>
  </si>
  <si>
    <t>поселение на 2008 год и плановый период 2009 и 2010 годов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</si>
  <si>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</si>
  <si>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</si>
  <si>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</si>
  <si>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</si>
  <si>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</si>
  <si>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000 01 03 00 00 00 0000 000</t>
  </si>
  <si>
    <t>000 01 03 00 00 00 0000 700</t>
  </si>
  <si>
    <t>000 01 03 00 00 00 0000 800</t>
  </si>
  <si>
    <t>000 01 03 00 00 10 0000 810</t>
  </si>
  <si>
    <t>(тыс.руб.)</t>
  </si>
  <si>
    <t>Итого источников финансирования дефицита бюджета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</si>
  <si>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</si>
  <si>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(тыс. руб.)</t>
  </si>
  <si>
    <t>Внутренние заимствования (привлечение/погашение)</t>
  </si>
  <si>
    <t>Программа муниципальных внутренних заимствований муниципального образования Шерегешское городское поселение</t>
  </si>
  <si>
    <t>на 2008 год и плановый период 2009 и 2010 годов</t>
  </si>
  <si>
    <t xml:space="preserve">Глава поселка Шерегеш </t>
  </si>
  <si>
    <t>795 0000</t>
  </si>
  <si>
    <t xml:space="preserve">Муниципальные целевые программы </t>
  </si>
  <si>
    <t>Программа "Возрождение и развитие коренного (шорского) народа"</t>
  </si>
  <si>
    <t>Программа "Пожарная безопасность"</t>
  </si>
  <si>
    <t>Программа "Город детства"</t>
  </si>
  <si>
    <t>Программа "Создание зоны отдыха"</t>
  </si>
  <si>
    <t>Программа "Дорожное хозяйство"</t>
  </si>
  <si>
    <t>Программа "Строительство и реконструкция объектов"</t>
  </si>
  <si>
    <t>Программа "Капитальный ремонт жилого фонда"</t>
  </si>
  <si>
    <t>Глава поселка Шерегеш                                                                       В.В.Дорогунцов</t>
  </si>
  <si>
    <t>600 0000</t>
  </si>
  <si>
    <t xml:space="preserve">000 01 03 00 00 10 0000 710 </t>
  </si>
  <si>
    <t>Приложение № 1 к Решению сессии</t>
  </si>
  <si>
    <t xml:space="preserve">"О бюджете Шерегешского городского поселения  </t>
  </si>
  <si>
    <t>на 2009 год и плановы период 2010 и 2011 годов".</t>
  </si>
  <si>
    <t>Перечень и коды главных администраторов доходов  бюджета Шерегешского городского поселения,</t>
  </si>
  <si>
    <t>закрепляемые за ними виды (подвиды) доходов бюджета поселения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</si>
  <si>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</si>
  <si>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Прочие безвозмездные поступления в бюджеты поселения (средства безвозмездных поступлений и иной, приносящей доход деятельности)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</si>
  <si>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</si>
  <si>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</si>
  <si>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финансирования дефицита  бюджета Шерегешского  городского поселения ,</t>
  </si>
  <si>
    <t>Поступление доходов в бюджет Шерегешского городского поселения на 2009 год и плановый период 2010 и 2011 годов</t>
  </si>
  <si>
    <t>2011 год</t>
  </si>
  <si>
    <t>5210600</t>
  </si>
  <si>
    <t xml:space="preserve">           Перечень и коды целевых статей расходов бюджета поселения</t>
  </si>
  <si>
    <t>Перечень и коды целевых статей расходов</t>
  </si>
  <si>
    <t xml:space="preserve">                        бюджета поселения</t>
  </si>
  <si>
    <t>и видам расходов классификации расходов бюджета на  2009 год и на плановый период 2010 и 2011 годов</t>
  </si>
  <si>
    <t xml:space="preserve">521 000 </t>
  </si>
  <si>
    <t>521 0600</t>
  </si>
  <si>
    <t>99</t>
  </si>
  <si>
    <t>999</t>
  </si>
  <si>
    <t>народных депутатов от 25 декабря 2008 г. №</t>
  </si>
  <si>
    <t>Нормативы распределения доходов</t>
  </si>
  <si>
    <t xml:space="preserve">в бюджет Шерегешского городского поселения </t>
  </si>
  <si>
    <t>(%)</t>
  </si>
  <si>
    <t>Наименование дохода</t>
  </si>
  <si>
    <t>бюджет поселений</t>
  </si>
  <si>
    <t>В ЧАСТИ  ПОСТУПЛЕНИЯ ГОСУДАРСТВЕННОЙ ПОШЛИНЫ</t>
  </si>
  <si>
    <t>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</si>
  <si>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</si>
  <si>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</si>
  <si>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В ЧАСТИ ПОСТУПЛЕНИЯ ДОХОДОВ ОТ ИСПОЛЬЗОВАНИЯ ИМУЩЕСТВА, НАХОДЯЩЕГОСЯ В ГОСУДАРСТВЕННОЙ СОБСТВЕННОСТИ И МУНИЦИПАЛЬНОЙ СОБСТВЕННОСТИ</t>
  </si>
  <si>
    <t>1 11 05010 10 0000 110</t>
  </si>
  <si>
    <t>В ЧАСТИ ДОХОДОВ ОТ ОКАЗАНИЯ ПЛАТНЫХ УСЛУГ И КОМПЕНСАЦИИ ЗАТРАТ ГОСУДАРСТВА</t>
  </si>
  <si>
    <t>Прочие доходы от оказания платных услуг получателями бюджетных  средств бюджетов поселений и компенсации затрат государства бюджетов поселений</t>
  </si>
  <si>
    <t>В ЧАСТИ  АДМИНИСТРАТИВНЫХ ПЛАТЕЖЕЙ И СБОРОВ</t>
  </si>
  <si>
    <t>1 15 02050 10 0000 140</t>
  </si>
  <si>
    <t>Платежи, взимеаемые организациями поселений за выполнение определенных функций</t>
  </si>
  <si>
    <t>В ЧАСТИ ПОСТУПЛЕНИЙ ПРОЧИХ НЕНАЛОГОВЫХ ДОХОДОВ</t>
  </si>
  <si>
    <t>В ЧАСТИ ПОСТУПЛЕНИЙ ОТ ПРОЧИХ НЕНАЛОГОВЫХ ДОХОДОВ</t>
  </si>
  <si>
    <t>Перечисление из бюджетов поселений (в бюджеты поселений) для осуществвления возврата (зачета) излишне уплаченных или излишне взысканных сумм налогов, сборов и иных платежей, а  также сумм процентов за несвоевременное осуществление такого возврата и процентов, начисленных на излишне взысканные суммы</t>
  </si>
  <si>
    <t>на 2009 год и на плановый период 2010 и 2011 годов</t>
  </si>
  <si>
    <t>1 17 05050 10 0000 180</t>
  </si>
  <si>
    <t>Прочие неналоговые доходы бюджетов поселений</t>
  </si>
  <si>
    <t>1 19 05000 10 0000 151</t>
  </si>
  <si>
    <t>Возврат остатков субсидий и субвенций из бюджетов поселений</t>
  </si>
  <si>
    <t>В ЧАСТИ БЕЗВОЗМЕЗДНЫХ ПОСТУПЛЕНИЙ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</si>
  <si>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</si>
  <si>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Возврат остатков Субсидий и субвенций из бюджетов поселений</t>
  </si>
  <si>
    <t>500</t>
  </si>
  <si>
    <t>795 0010</t>
  </si>
  <si>
    <t>Перечень и коды видов расходов  бюджета муниципального образования Шерегешское городское поселение</t>
  </si>
  <si>
    <t>Наименование вида расхода</t>
  </si>
  <si>
    <t>Субсидии юридическим лицам</t>
  </si>
  <si>
    <t>Мероприятия по поддержке и развитию культуры, искусства, кинематографии, средств массовой информации и архивного дела</t>
  </si>
  <si>
    <t>Глава поселка Шерегеш                                                                            В.В.Дорогунцов</t>
  </si>
  <si>
    <t>Приложение № 5 к Решению сессии</t>
  </si>
  <si>
    <t>Приложение № 2 к Решению сессии</t>
  </si>
  <si>
    <t>Приложение № 3 к Решению сессии</t>
  </si>
  <si>
    <t>Приложение № 4 к Решению сессии</t>
  </si>
  <si>
    <t>Приложение № 6 к Решению сессии</t>
  </si>
  <si>
    <t>Приложение № 7 к Решению сессии</t>
  </si>
  <si>
    <t>Приложение № 8 к Решению сессии</t>
  </si>
  <si>
    <t>Приложение № 9 к Решению сессии</t>
  </si>
  <si>
    <t>006</t>
  </si>
  <si>
    <t>2 02 04000 00 0000 151</t>
  </si>
  <si>
    <t>народных депутатов от 25 декабря 2008 г. №134</t>
  </si>
  <si>
    <t>600 0005</t>
  </si>
  <si>
    <t>600 0004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</si>
</sst>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</numFmts>
  <fonts count="18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1" fillId="0" borderId="1" xfId="0" applyFont="1" applyBorder="1" applyAlignment="1">
      <alignment vertical="distributed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Alignment="1">
      <alignment vertical="top" wrapText="1"/>
    </xf>
    <xf numFmtId="0" fontId="5" fillId="0" borderId="0" xfId="0" applyNumberFormat="1" applyFont="1" applyAlignment="1" quotePrefix="1">
      <alignment horizontal="center" vertical="top" wrapText="1"/>
    </xf>
    <xf numFmtId="0" fontId="5" fillId="0" borderId="0" xfId="0" applyNumberFormat="1" applyFont="1" applyAlignment="1" quotePrefix="1">
      <alignment vertical="top" wrapText="1"/>
    </xf>
    <xf numFmtId="0" fontId="1" fillId="0" borderId="1" xfId="0" applyNumberFormat="1" applyFont="1" applyBorder="1" applyAlignment="1" quotePrefix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distributed"/>
    </xf>
    <xf numFmtId="0" fontId="1" fillId="0" borderId="1" xfId="0" applyNumberFormat="1" applyFont="1" applyBorder="1" applyAlignment="1">
      <alignment vertical="distributed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distributed" wrapText="1"/>
    </xf>
    <xf numFmtId="49" fontId="1" fillId="0" borderId="1" xfId="0" applyNumberFormat="1" applyFont="1" applyBorder="1" applyAlignment="1">
      <alignment vertical="distributed"/>
    </xf>
    <xf numFmtId="49" fontId="7" fillId="0" borderId="0" xfId="0" applyNumberFormat="1" applyFont="1" applyFill="1" applyAlignment="1">
      <alignment vertical="top" wrapText="1"/>
    </xf>
    <xf numFmtId="0" fontId="7" fillId="0" borderId="0" xfId="0" applyNumberFormat="1" applyFont="1" applyAlignment="1" quotePrefix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 quotePrefix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/>
    </xf>
    <xf numFmtId="0" fontId="0" fillId="0" borderId="1" xfId="0" applyFont="1" applyBorder="1" applyAlignment="1">
      <alignment horizontal="center" vertical="distributed"/>
    </xf>
    <xf numFmtId="49" fontId="5" fillId="0" borderId="0" xfId="0" applyNumberFormat="1" applyFont="1" applyFill="1" applyAlignment="1" quotePrefix="1">
      <alignment horizontal="center"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184" fontId="4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0" fillId="0" borderId="1" xfId="0" applyFill="1" applyBorder="1" applyAlignment="1">
      <alignment vertical="distributed"/>
    </xf>
    <xf numFmtId="0" fontId="4" fillId="0" borderId="1" xfId="0" applyFont="1" applyFill="1" applyBorder="1" applyAlignment="1">
      <alignment vertical="distributed"/>
    </xf>
    <xf numFmtId="184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distributed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49" fontId="0" fillId="0" borderId="1" xfId="0" applyNumberFormat="1" applyBorder="1" applyAlignment="1">
      <alignment vertical="distributed"/>
    </xf>
    <xf numFmtId="49" fontId="1" fillId="0" borderId="1" xfId="0" applyNumberFormat="1" applyFont="1" applyBorder="1" applyAlignment="1">
      <alignment vertical="distributed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9" fillId="0" borderId="1" xfId="0" applyFont="1" applyBorder="1" applyAlignment="1">
      <alignment vertical="distributed"/>
    </xf>
    <xf numFmtId="184" fontId="9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distributed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8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distributed"/>
    </xf>
    <xf numFmtId="49" fontId="0" fillId="0" borderId="0" xfId="0" applyNumberFormat="1" applyAlignment="1">
      <alignment vertical="distributed"/>
    </xf>
    <xf numFmtId="0" fontId="11" fillId="0" borderId="0" xfId="0" applyFont="1" applyAlignment="1">
      <alignment horizontal="center" vertical="distributed"/>
    </xf>
    <xf numFmtId="0" fontId="12" fillId="0" borderId="1" xfId="0" applyFont="1" applyBorder="1" applyAlignment="1">
      <alignment horizontal="center"/>
    </xf>
    <xf numFmtId="18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 vertical="top"/>
    </xf>
    <xf numFmtId="0" fontId="0" fillId="0" borderId="2" xfId="0" applyBorder="1" applyAlignment="1">
      <alignment/>
    </xf>
    <xf numFmtId="49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distributed"/>
    </xf>
    <xf numFmtId="49" fontId="5" fillId="0" borderId="0" xfId="0" applyNumberFormat="1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49" fontId="1" fillId="0" borderId="1" xfId="0" applyNumberFormat="1" applyFont="1" applyBorder="1" applyAlignment="1" quotePrefix="1">
      <alignment horizontal="center" vertical="top" wrapText="1"/>
    </xf>
    <xf numFmtId="0" fontId="1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vertical="distributed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49" fontId="2" fillId="0" borderId="3" xfId="0" applyNumberFormat="1" applyFont="1" applyBorder="1" applyAlignment="1">
      <alignment vertical="distributed"/>
    </xf>
    <xf numFmtId="49" fontId="2" fillId="0" borderId="4" xfId="0" applyNumberFormat="1" applyFont="1" applyBorder="1" applyAlignment="1">
      <alignment vertical="distributed"/>
    </xf>
    <xf numFmtId="49" fontId="2" fillId="0" borderId="5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distributed"/>
    </xf>
    <xf numFmtId="49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 quotePrefix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NumberFormat="1" applyFont="1" applyBorder="1" applyAlignment="1" quotePrefix="1">
      <alignment vertical="top" wrapText="1"/>
    </xf>
    <xf numFmtId="0" fontId="13" fillId="0" borderId="0" xfId="0" applyFont="1" applyBorder="1" applyAlignment="1">
      <alignment horizontal="right" vertical="top" wrapText="1"/>
    </xf>
    <xf numFmtId="49" fontId="1" fillId="0" borderId="6" xfId="0" applyNumberFormat="1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3" fillId="0" borderId="0" xfId="0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right" vertical="top" wrapText="1"/>
    </xf>
    <xf numFmtId="0" fontId="1" fillId="0" borderId="4" xfId="0" applyNumberFormat="1" applyFont="1" applyBorder="1" applyAlignment="1" quotePrefix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justify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distributed"/>
    </xf>
    <xf numFmtId="0" fontId="1" fillId="0" borderId="7" xfId="0" applyFont="1" applyBorder="1" applyAlignment="1">
      <alignment vertical="distributed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vertical="distributed" wrapText="1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distributed"/>
    </xf>
    <xf numFmtId="0" fontId="15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distributed"/>
    </xf>
    <xf numFmtId="0" fontId="1" fillId="0" borderId="8" xfId="0" applyFont="1" applyBorder="1" applyAlignment="1">
      <alignment horizontal="right" vertical="top" wrapText="1"/>
    </xf>
    <xf numFmtId="0" fontId="1" fillId="0" borderId="8" xfId="0" applyFont="1" applyBorder="1" applyAlignment="1" quotePrefix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4" fillId="0" borderId="2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71.00390625" style="0" customWidth="1"/>
    <col min="2" max="2" width="14.8515625" style="0" customWidth="1"/>
    <col min="3" max="3" width="15.7109375" style="0" customWidth="1"/>
    <col min="4" max="4" width="11.7109375" style="0" customWidth="1"/>
  </cols>
  <sheetData>
    <row r="1" ht="13.5">
      <c r="F1" s="73" t="s">
        <v>332</v>
      </c>
    </row>
    <row r="2" ht="13.5">
      <c r="F2" s="73" t="s">
        <v>217</v>
      </c>
    </row>
    <row r="3" ht="13.5">
      <c r="F3" s="73" t="s">
        <v>290</v>
      </c>
    </row>
    <row r="4" ht="13.5">
      <c r="F4" s="73" t="s">
        <v>270</v>
      </c>
    </row>
    <row r="5" ht="13.5">
      <c r="F5" s="73" t="s">
        <v>271</v>
      </c>
    </row>
    <row r="7" ht="13.5">
      <c r="A7" s="66" t="s">
        <v>254</v>
      </c>
    </row>
    <row r="8" ht="13.5">
      <c r="A8" s="66" t="s">
        <v>255</v>
      </c>
    </row>
    <row r="9" spans="1:4" ht="18">
      <c r="A9" s="91"/>
      <c r="B9" s="92"/>
      <c r="C9" s="158" t="s">
        <v>252</v>
      </c>
      <c r="D9" s="159"/>
    </row>
    <row r="10" spans="1:4" ht="27.75" customHeight="1">
      <c r="A10" s="93" t="s">
        <v>253</v>
      </c>
      <c r="B10" s="94" t="s">
        <v>2</v>
      </c>
      <c r="C10" s="94" t="s">
        <v>3</v>
      </c>
      <c r="D10" s="94" t="s">
        <v>4</v>
      </c>
    </row>
    <row r="11" spans="1:4" ht="23.25" customHeight="1">
      <c r="A11" s="24" t="s">
        <v>137</v>
      </c>
      <c r="B11" s="95">
        <v>1933.3</v>
      </c>
      <c r="C11" s="95">
        <v>0</v>
      </c>
      <c r="D11" s="102">
        <v>0</v>
      </c>
    </row>
    <row r="12" spans="1:4" ht="28.5" customHeight="1">
      <c r="A12" s="27" t="s">
        <v>145</v>
      </c>
      <c r="B12" s="96">
        <v>1933.3</v>
      </c>
      <c r="C12" s="96"/>
      <c r="D12" s="98"/>
    </row>
    <row r="13" spans="1:4" ht="32.25" customHeight="1">
      <c r="A13" s="27" t="s">
        <v>146</v>
      </c>
      <c r="B13" s="96"/>
      <c r="C13" s="96"/>
      <c r="D13" s="98"/>
    </row>
    <row r="14" spans="1:4" ht="30.75" customHeight="1">
      <c r="A14" s="24" t="s">
        <v>139</v>
      </c>
      <c r="B14" s="101">
        <v>0</v>
      </c>
      <c r="C14" s="95">
        <v>0</v>
      </c>
      <c r="D14" s="95">
        <v>0</v>
      </c>
    </row>
    <row r="15" spans="1:4" ht="35.25" customHeight="1">
      <c r="A15" s="27" t="s">
        <v>183</v>
      </c>
      <c r="B15" s="97">
        <v>1000</v>
      </c>
      <c r="C15" s="97">
        <v>2000</v>
      </c>
      <c r="D15" s="97">
        <v>2100</v>
      </c>
    </row>
    <row r="16" spans="1:4" ht="34.5" customHeight="1">
      <c r="A16" s="27" t="s">
        <v>182</v>
      </c>
      <c r="B16" s="97">
        <v>1000</v>
      </c>
      <c r="C16" s="97">
        <v>2000</v>
      </c>
      <c r="D16" s="97">
        <v>2100</v>
      </c>
    </row>
    <row r="20" spans="1:3" ht="13.5">
      <c r="A20" s="71" t="s">
        <v>256</v>
      </c>
      <c r="C20" s="71" t="s">
        <v>67</v>
      </c>
    </row>
  </sheetData>
  <mergeCells count="1">
    <mergeCell ref="C9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13" sqref="C13"/>
    </sheetView>
  </sheetViews>
  <sheetFormatPr defaultColWidth="9.140625" defaultRowHeight="12.75"/>
  <cols>
    <col min="1" max="1" width="24.140625" style="0" customWidth="1"/>
    <col min="2" max="2" width="21.7109375" style="0" customWidth="1"/>
    <col min="3" max="3" width="83.57421875" style="0" customWidth="1"/>
  </cols>
  <sheetData>
    <row r="1" spans="1:4" ht="14.25" customHeight="1">
      <c r="A1" s="30"/>
      <c r="B1" s="31"/>
      <c r="C1" s="73" t="s">
        <v>269</v>
      </c>
      <c r="D1" s="73"/>
    </row>
    <row r="2" spans="1:4" ht="14.25" customHeight="1">
      <c r="A2" s="30"/>
      <c r="B2" s="31"/>
      <c r="C2" s="73" t="s">
        <v>217</v>
      </c>
      <c r="D2" s="73"/>
    </row>
    <row r="3" spans="1:4" ht="14.25" customHeight="1">
      <c r="A3" s="30"/>
      <c r="B3" s="32" t="s">
        <v>133</v>
      </c>
      <c r="C3" s="73" t="s">
        <v>335</v>
      </c>
      <c r="D3" s="73"/>
    </row>
    <row r="4" spans="1:4" ht="14.25" customHeight="1">
      <c r="A4" s="30"/>
      <c r="B4" s="31"/>
      <c r="C4" s="73" t="s">
        <v>270</v>
      </c>
      <c r="D4" s="73"/>
    </row>
    <row r="5" spans="1:4" ht="14.25" customHeight="1">
      <c r="A5" s="30"/>
      <c r="B5" s="31"/>
      <c r="C5" s="73" t="s">
        <v>271</v>
      </c>
      <c r="D5" s="73"/>
    </row>
    <row r="6" spans="1:3" ht="13.5">
      <c r="A6" s="30"/>
      <c r="B6" s="31"/>
      <c r="C6" s="33"/>
    </row>
    <row r="7" spans="1:3" ht="14.25" customHeight="1">
      <c r="A7" s="172" t="s">
        <v>272</v>
      </c>
      <c r="B7" s="173"/>
      <c r="C7" s="173"/>
    </row>
    <row r="8" spans="1:3" ht="18.75" customHeight="1">
      <c r="A8" s="172" t="s">
        <v>273</v>
      </c>
      <c r="B8" s="180"/>
      <c r="C8" s="180"/>
    </row>
    <row r="9" spans="1:3" ht="10.5" customHeight="1">
      <c r="A9" s="18"/>
      <c r="B9" s="19"/>
      <c r="C9" s="20"/>
    </row>
    <row r="10" spans="1:3" ht="27.75" customHeight="1">
      <c r="A10" s="174" t="s">
        <v>116</v>
      </c>
      <c r="B10" s="178"/>
      <c r="C10" s="179" t="s">
        <v>117</v>
      </c>
    </row>
    <row r="11" spans="1:3" ht="33.75" customHeight="1">
      <c r="A11" s="43" t="s">
        <v>118</v>
      </c>
      <c r="B11" s="21" t="s">
        <v>119</v>
      </c>
      <c r="C11" s="177"/>
    </row>
    <row r="12" spans="1:3" ht="21.75" customHeight="1">
      <c r="A12" s="22" t="s">
        <v>120</v>
      </c>
      <c r="B12" s="23"/>
      <c r="C12" s="106" t="s">
        <v>121</v>
      </c>
    </row>
    <row r="13" spans="1:3" ht="45.75" customHeight="1">
      <c r="A13" s="103" t="s">
        <v>120</v>
      </c>
      <c r="B13" s="104" t="s">
        <v>194</v>
      </c>
      <c r="C13" s="27" t="s">
        <v>195</v>
      </c>
    </row>
    <row r="14" spans="1:3" ht="30" customHeight="1">
      <c r="A14" s="25" t="s">
        <v>120</v>
      </c>
      <c r="B14" s="26" t="s">
        <v>122</v>
      </c>
      <c r="C14" s="105" t="s">
        <v>123</v>
      </c>
    </row>
    <row r="15" spans="1:3" ht="15.75" customHeight="1">
      <c r="A15" s="25" t="s">
        <v>120</v>
      </c>
      <c r="B15" s="26" t="s">
        <v>124</v>
      </c>
      <c r="C15" s="27" t="s">
        <v>125</v>
      </c>
    </row>
    <row r="16" spans="1:3" ht="21" customHeight="1">
      <c r="A16" s="25" t="s">
        <v>120</v>
      </c>
      <c r="B16" s="14" t="s">
        <v>311</v>
      </c>
      <c r="C16" s="149" t="s">
        <v>312</v>
      </c>
    </row>
    <row r="17" spans="1:3" ht="17.25" customHeight="1">
      <c r="A17" s="81">
        <v>901</v>
      </c>
      <c r="B17" s="14" t="s">
        <v>313</v>
      </c>
      <c r="C17" s="149" t="s">
        <v>317</v>
      </c>
    </row>
    <row r="18" spans="1:3" ht="17.25" customHeight="1">
      <c r="A18" s="25" t="s">
        <v>120</v>
      </c>
      <c r="B18" s="26" t="s">
        <v>53</v>
      </c>
      <c r="C18" s="27" t="s">
        <v>54</v>
      </c>
    </row>
    <row r="19" spans="1:3" ht="32.25" customHeight="1">
      <c r="A19" s="25" t="s">
        <v>120</v>
      </c>
      <c r="B19" s="26" t="s">
        <v>57</v>
      </c>
      <c r="C19" s="27" t="s">
        <v>58</v>
      </c>
    </row>
    <row r="20" spans="1:3" ht="41.25">
      <c r="A20" s="25" t="s">
        <v>120</v>
      </c>
      <c r="B20" s="148" t="s">
        <v>177</v>
      </c>
      <c r="C20" s="27" t="s">
        <v>178</v>
      </c>
    </row>
    <row r="21" spans="1:3" ht="30.75" customHeight="1">
      <c r="A21" s="25" t="s">
        <v>120</v>
      </c>
      <c r="B21" s="26" t="s">
        <v>126</v>
      </c>
      <c r="C21" s="28" t="s">
        <v>127</v>
      </c>
    </row>
    <row r="22" spans="1:3" ht="43.5" customHeight="1">
      <c r="A22" s="25" t="s">
        <v>120</v>
      </c>
      <c r="B22" s="26" t="s">
        <v>128</v>
      </c>
      <c r="C22" s="29" t="s">
        <v>274</v>
      </c>
    </row>
    <row r="23" spans="1:3" ht="28.5" customHeight="1">
      <c r="A23" s="25" t="s">
        <v>120</v>
      </c>
      <c r="B23" s="26" t="s">
        <v>129</v>
      </c>
      <c r="C23" s="28" t="s">
        <v>130</v>
      </c>
    </row>
    <row r="24" spans="1:3" ht="27.75" customHeight="1">
      <c r="A24" s="25" t="s">
        <v>120</v>
      </c>
      <c r="B24" s="150" t="s">
        <v>131</v>
      </c>
      <c r="C24" s="7" t="s">
        <v>132</v>
      </c>
    </row>
    <row r="25" spans="1:3" ht="32.25" customHeight="1">
      <c r="A25" s="25" t="s">
        <v>120</v>
      </c>
      <c r="B25" s="7" t="s">
        <v>63</v>
      </c>
      <c r="C25" s="7" t="s">
        <v>275</v>
      </c>
    </row>
    <row r="26" spans="1:3" ht="60" customHeight="1">
      <c r="A26" s="25" t="s">
        <v>120</v>
      </c>
      <c r="B26" s="7" t="s">
        <v>276</v>
      </c>
      <c r="C26" s="7" t="s">
        <v>277</v>
      </c>
    </row>
    <row r="28" spans="1:3" ht="13.5">
      <c r="A28" s="36" t="s">
        <v>66</v>
      </c>
      <c r="C28" s="37" t="s">
        <v>67</v>
      </c>
    </row>
    <row r="30" ht="12.75">
      <c r="C30" s="37"/>
    </row>
  </sheetData>
  <mergeCells count="4">
    <mergeCell ref="A7:C7"/>
    <mergeCell ref="A10:B10"/>
    <mergeCell ref="C10:C11"/>
    <mergeCell ref="A8:C8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0">
      <selection activeCell="A16" sqref="A16"/>
    </sheetView>
  </sheetViews>
  <sheetFormatPr defaultColWidth="9.140625" defaultRowHeight="12.75"/>
  <cols>
    <col min="1" max="1" width="26.57421875" style="0" customWidth="1"/>
    <col min="2" max="2" width="61.7109375" style="0" customWidth="1"/>
    <col min="3" max="3" width="12.421875" style="0" customWidth="1"/>
    <col min="4" max="4" width="11.7109375" style="0" customWidth="1"/>
    <col min="5" max="5" width="14.57421875" style="0" customWidth="1"/>
  </cols>
  <sheetData>
    <row r="1" ht="13.5">
      <c r="E1" s="73" t="s">
        <v>331</v>
      </c>
    </row>
    <row r="2" ht="13.5">
      <c r="E2" s="73" t="s">
        <v>217</v>
      </c>
    </row>
    <row r="3" ht="13.5">
      <c r="E3" s="73" t="s">
        <v>290</v>
      </c>
    </row>
    <row r="4" ht="13.5">
      <c r="E4" s="73" t="s">
        <v>270</v>
      </c>
    </row>
    <row r="5" ht="13.5">
      <c r="E5" s="73" t="s">
        <v>271</v>
      </c>
    </row>
    <row r="7" spans="1:11" ht="13.5">
      <c r="A7" s="66" t="s">
        <v>237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3.5">
      <c r="A8" s="66" t="s">
        <v>238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3.5">
      <c r="A9" s="66" t="s">
        <v>239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1" ht="12.75">
      <c r="E11" t="s">
        <v>249</v>
      </c>
    </row>
    <row r="12" spans="1:5" ht="13.5">
      <c r="A12" s="89" t="s">
        <v>1</v>
      </c>
      <c r="B12" s="80" t="s">
        <v>68</v>
      </c>
      <c r="C12" s="81" t="s">
        <v>2</v>
      </c>
      <c r="D12" s="81" t="s">
        <v>3</v>
      </c>
      <c r="E12" s="81" t="s">
        <v>4</v>
      </c>
    </row>
    <row r="13" spans="1:5" ht="26.25">
      <c r="A13" s="86" t="s">
        <v>240</v>
      </c>
      <c r="B13" s="5" t="s">
        <v>137</v>
      </c>
      <c r="C13" s="47">
        <v>1933.3</v>
      </c>
      <c r="D13" s="47">
        <v>0</v>
      </c>
      <c r="E13" s="47">
        <v>0</v>
      </c>
    </row>
    <row r="14" spans="1:5" ht="27">
      <c r="A14" s="82" t="s">
        <v>241</v>
      </c>
      <c r="B14" s="27" t="s">
        <v>180</v>
      </c>
      <c r="C14" s="14">
        <v>1933.3</v>
      </c>
      <c r="D14" s="14"/>
      <c r="E14" s="51"/>
    </row>
    <row r="15" spans="1:5" ht="34.5" customHeight="1">
      <c r="A15" s="82" t="s">
        <v>242</v>
      </c>
      <c r="B15" s="27" t="s">
        <v>145</v>
      </c>
      <c r="C15">
        <v>1933.3</v>
      </c>
      <c r="D15" s="14"/>
      <c r="E15" s="51"/>
    </row>
    <row r="16" spans="1:5" ht="32.25" customHeight="1">
      <c r="A16" s="82" t="s">
        <v>243</v>
      </c>
      <c r="B16" s="27" t="s">
        <v>179</v>
      </c>
      <c r="C16" s="14"/>
      <c r="D16" s="14"/>
      <c r="E16" s="51"/>
    </row>
    <row r="17" spans="1:5" ht="31.5" customHeight="1">
      <c r="A17" s="82" t="s">
        <v>244</v>
      </c>
      <c r="B17" s="27" t="s">
        <v>146</v>
      </c>
      <c r="C17" s="14"/>
      <c r="D17" s="14"/>
      <c r="E17" s="51"/>
    </row>
    <row r="18" spans="1:5" ht="27">
      <c r="A18" s="84" t="s">
        <v>245</v>
      </c>
      <c r="B18" s="24" t="s">
        <v>139</v>
      </c>
      <c r="C18" s="88">
        <v>0</v>
      </c>
      <c r="D18" s="85">
        <v>0</v>
      </c>
      <c r="E18" s="85">
        <v>0</v>
      </c>
    </row>
    <row r="19" spans="1:5" ht="34.5" customHeight="1">
      <c r="A19" s="82" t="s">
        <v>246</v>
      </c>
      <c r="B19" s="27" t="s">
        <v>181</v>
      </c>
      <c r="C19" s="51">
        <v>1000</v>
      </c>
      <c r="D19" s="51">
        <v>2000</v>
      </c>
      <c r="E19" s="51">
        <v>2100</v>
      </c>
    </row>
    <row r="20" spans="1:5" ht="31.5" customHeight="1">
      <c r="A20" s="82" t="s">
        <v>268</v>
      </c>
      <c r="B20" s="27" t="s">
        <v>183</v>
      </c>
      <c r="C20" s="51">
        <v>1000</v>
      </c>
      <c r="D20" s="51">
        <v>2000</v>
      </c>
      <c r="E20" s="51">
        <v>2100</v>
      </c>
    </row>
    <row r="21" spans="1:5" ht="43.5" customHeight="1">
      <c r="A21" s="82" t="s">
        <v>247</v>
      </c>
      <c r="B21" s="27" t="s">
        <v>251</v>
      </c>
      <c r="C21" s="51">
        <v>1000</v>
      </c>
      <c r="D21" s="51">
        <v>2000</v>
      </c>
      <c r="E21" s="51">
        <v>2100</v>
      </c>
    </row>
    <row r="22" spans="1:5" ht="27">
      <c r="A22" s="82" t="s">
        <v>248</v>
      </c>
      <c r="B22" s="27" t="s">
        <v>182</v>
      </c>
      <c r="C22" s="51">
        <v>1000</v>
      </c>
      <c r="D22" s="51">
        <v>2000</v>
      </c>
      <c r="E22" s="51">
        <v>2100</v>
      </c>
    </row>
    <row r="23" spans="1:5" ht="13.5">
      <c r="A23" s="87" t="s">
        <v>250</v>
      </c>
      <c r="B23" s="83"/>
      <c r="C23" s="47">
        <v>1933.3</v>
      </c>
      <c r="D23" s="47">
        <v>0</v>
      </c>
      <c r="E23" s="88">
        <v>0</v>
      </c>
    </row>
    <row r="26" spans="1:3" ht="13.5">
      <c r="A26" s="71" t="s">
        <v>66</v>
      </c>
      <c r="C26" s="71" t="s">
        <v>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8">
      <selection activeCell="A9" sqref="A9:C9"/>
    </sheetView>
  </sheetViews>
  <sheetFormatPr defaultColWidth="9.140625" defaultRowHeight="12.75"/>
  <cols>
    <col min="1" max="1" width="48.7109375" style="0" customWidth="1"/>
    <col min="2" max="2" width="49.28125" style="0" customWidth="1"/>
    <col min="3" max="3" width="24.57421875" style="112" customWidth="1"/>
  </cols>
  <sheetData>
    <row r="1" spans="1:3" ht="14.25" customHeight="1">
      <c r="A1" s="120"/>
      <c r="B1" s="142"/>
      <c r="C1" s="73" t="s">
        <v>331</v>
      </c>
    </row>
    <row r="2" spans="1:3" ht="14.25" customHeight="1">
      <c r="A2" s="120"/>
      <c r="B2" s="121"/>
      <c r="C2" s="73" t="s">
        <v>217</v>
      </c>
    </row>
    <row r="3" spans="1:3" ht="14.25" customHeight="1">
      <c r="A3" s="122"/>
      <c r="B3" s="142"/>
      <c r="C3" s="73" t="s">
        <v>335</v>
      </c>
    </row>
    <row r="4" spans="1:3" ht="14.25" customHeight="1">
      <c r="A4" s="122"/>
      <c r="B4" s="142"/>
      <c r="C4" s="73" t="s">
        <v>270</v>
      </c>
    </row>
    <row r="5" spans="1:3" ht="14.25" customHeight="1">
      <c r="A5" s="122"/>
      <c r="B5" s="142"/>
      <c r="C5" s="73" t="s">
        <v>271</v>
      </c>
    </row>
    <row r="6" spans="1:3" ht="14.25" customHeight="1">
      <c r="A6" s="122"/>
      <c r="B6" s="121"/>
      <c r="C6" s="126"/>
    </row>
    <row r="7" spans="1:3" ht="15">
      <c r="A7" s="163" t="s">
        <v>291</v>
      </c>
      <c r="B7" s="164"/>
      <c r="C7" s="164"/>
    </row>
    <row r="8" spans="1:3" ht="15">
      <c r="A8" s="163" t="s">
        <v>292</v>
      </c>
      <c r="B8" s="164"/>
      <c r="C8" s="164"/>
    </row>
    <row r="9" spans="1:3" ht="15">
      <c r="A9" s="163" t="s">
        <v>310</v>
      </c>
      <c r="B9" s="164"/>
      <c r="C9" s="164"/>
    </row>
    <row r="10" spans="1:3" ht="15">
      <c r="A10" s="123"/>
      <c r="B10" s="125"/>
      <c r="C10" s="126" t="s">
        <v>293</v>
      </c>
    </row>
    <row r="11" spans="1:3" ht="30" customHeight="1">
      <c r="A11" s="127" t="s">
        <v>116</v>
      </c>
      <c r="B11" s="135" t="s">
        <v>294</v>
      </c>
      <c r="C11" s="119" t="s">
        <v>295</v>
      </c>
    </row>
    <row r="12" spans="1:3" ht="13.5">
      <c r="A12" s="160" t="s">
        <v>296</v>
      </c>
      <c r="B12" s="161"/>
      <c r="C12" s="128"/>
    </row>
    <row r="13" spans="1:3" ht="90.75" customHeight="1">
      <c r="A13" s="129" t="s">
        <v>194</v>
      </c>
      <c r="B13" s="136" t="s">
        <v>195</v>
      </c>
      <c r="C13" s="128">
        <v>100</v>
      </c>
    </row>
    <row r="14" spans="1:3" ht="13.5">
      <c r="A14" s="160" t="s">
        <v>297</v>
      </c>
      <c r="B14" s="161"/>
      <c r="C14" s="128"/>
    </row>
    <row r="15" spans="1:3" ht="43.5" customHeight="1">
      <c r="A15" s="130" t="s">
        <v>298</v>
      </c>
      <c r="B15" s="137" t="s">
        <v>299</v>
      </c>
      <c r="C15" s="128">
        <v>100</v>
      </c>
    </row>
    <row r="16" spans="1:3" ht="44.25" customHeight="1">
      <c r="A16" s="160" t="s">
        <v>300</v>
      </c>
      <c r="B16" s="162"/>
      <c r="C16" s="128"/>
    </row>
    <row r="17" spans="1:3" ht="92.25" customHeight="1">
      <c r="A17" s="131" t="s">
        <v>301</v>
      </c>
      <c r="B17" s="138" t="s">
        <v>36</v>
      </c>
      <c r="C17" s="128">
        <v>50</v>
      </c>
    </row>
    <row r="18" spans="1:3" ht="15">
      <c r="A18" s="168" t="s">
        <v>302</v>
      </c>
      <c r="B18" s="169"/>
      <c r="C18" s="128"/>
    </row>
    <row r="19" spans="1:3" ht="60.75" customHeight="1">
      <c r="A19" s="131" t="s">
        <v>122</v>
      </c>
      <c r="B19" s="139" t="s">
        <v>303</v>
      </c>
      <c r="C19" s="128">
        <v>100</v>
      </c>
    </row>
    <row r="20" spans="1:3" ht="15">
      <c r="A20" s="170" t="s">
        <v>304</v>
      </c>
      <c r="B20" s="171"/>
      <c r="C20" s="128"/>
    </row>
    <row r="21" spans="1:3" ht="31.5" customHeight="1">
      <c r="A21" s="131" t="s">
        <v>305</v>
      </c>
      <c r="B21" s="140" t="s">
        <v>306</v>
      </c>
      <c r="C21" s="128">
        <v>100</v>
      </c>
    </row>
    <row r="22" spans="1:3" ht="15">
      <c r="A22" s="168" t="s">
        <v>307</v>
      </c>
      <c r="B22" s="169"/>
      <c r="C22" s="128"/>
    </row>
    <row r="23" spans="1:3" ht="30" customHeight="1">
      <c r="A23" s="131" t="s">
        <v>124</v>
      </c>
      <c r="B23" s="144" t="s">
        <v>125</v>
      </c>
      <c r="C23" s="128">
        <v>100</v>
      </c>
    </row>
    <row r="24" spans="1:3" ht="17.25" customHeight="1">
      <c r="A24" s="131" t="s">
        <v>311</v>
      </c>
      <c r="B24" s="146" t="s">
        <v>312</v>
      </c>
      <c r="C24" s="128">
        <v>100</v>
      </c>
    </row>
    <row r="25" spans="1:3" ht="29.25" customHeight="1">
      <c r="A25" s="143" t="s">
        <v>313</v>
      </c>
      <c r="B25" s="145" t="s">
        <v>314</v>
      </c>
      <c r="C25" s="128">
        <v>100</v>
      </c>
    </row>
    <row r="26" spans="1:3" ht="17.25" customHeight="1">
      <c r="A26" s="160" t="s">
        <v>315</v>
      </c>
      <c r="B26" s="167"/>
      <c r="C26" s="128"/>
    </row>
    <row r="27" spans="1:3" ht="31.5" customHeight="1">
      <c r="A27" s="143" t="s">
        <v>53</v>
      </c>
      <c r="B27" s="147" t="s">
        <v>54</v>
      </c>
      <c r="C27" s="128">
        <v>100</v>
      </c>
    </row>
    <row r="28" spans="1:3" ht="48" customHeight="1">
      <c r="A28" s="131" t="s">
        <v>57</v>
      </c>
      <c r="B28" s="9" t="s">
        <v>58</v>
      </c>
      <c r="C28" s="128">
        <v>100</v>
      </c>
    </row>
    <row r="29" spans="1:3" ht="72.75" customHeight="1">
      <c r="A29" s="131" t="s">
        <v>128</v>
      </c>
      <c r="B29" s="9" t="s">
        <v>316</v>
      </c>
      <c r="C29" s="128">
        <v>100</v>
      </c>
    </row>
    <row r="30" spans="1:3" ht="13.5">
      <c r="A30" s="160" t="s">
        <v>308</v>
      </c>
      <c r="B30" s="161"/>
      <c r="C30" s="128"/>
    </row>
    <row r="31" spans="1:3" ht="30" customHeight="1">
      <c r="A31" s="12" t="s">
        <v>63</v>
      </c>
      <c r="B31" s="136" t="s">
        <v>64</v>
      </c>
      <c r="C31" s="128">
        <v>100</v>
      </c>
    </row>
    <row r="32" spans="1:3" ht="96">
      <c r="A32" s="12" t="s">
        <v>276</v>
      </c>
      <c r="B32" s="136" t="s">
        <v>309</v>
      </c>
      <c r="C32" s="128">
        <v>100</v>
      </c>
    </row>
    <row r="33" spans="1:3" ht="15">
      <c r="A33" s="124"/>
      <c r="B33" s="132"/>
      <c r="C33" s="141"/>
    </row>
    <row r="34" spans="1:3" ht="15">
      <c r="A34" s="165"/>
      <c r="B34" s="166"/>
      <c r="C34" s="141"/>
    </row>
    <row r="35" spans="1:3" ht="15">
      <c r="A35" s="133" t="s">
        <v>66</v>
      </c>
      <c r="B35" s="134" t="s">
        <v>67</v>
      </c>
      <c r="C35" s="141"/>
    </row>
  </sheetData>
  <mergeCells count="12">
    <mergeCell ref="A30:B30"/>
    <mergeCell ref="A34:B34"/>
    <mergeCell ref="A26:B26"/>
    <mergeCell ref="A18:B18"/>
    <mergeCell ref="A20:B20"/>
    <mergeCell ref="A22:B22"/>
    <mergeCell ref="A12:B12"/>
    <mergeCell ref="A14:B14"/>
    <mergeCell ref="A16:B16"/>
    <mergeCell ref="A7:C7"/>
    <mergeCell ref="A8:C8"/>
    <mergeCell ref="A9:C9"/>
  </mergeCells>
  <printOptions/>
  <pageMargins left="0.7874015748031497" right="0.7874015748031497" top="0.5905511811023623" bottom="0.3937007874015748" header="0" footer="0"/>
  <pageSetup horizontalDpi="600" verticalDpi="600" orientation="landscape" paperSize="9" scale="95" r:id="rId1"/>
  <rowBreaks count="1" manualBreakCount="1">
    <brk id="1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E22"/>
    </sheetView>
  </sheetViews>
  <sheetFormatPr defaultColWidth="9.140625" defaultRowHeight="12.75"/>
  <cols>
    <col min="1" max="1" width="5.8515625" style="0" customWidth="1"/>
    <col min="2" max="2" width="85.140625" style="0" customWidth="1"/>
    <col min="3" max="3" width="12.57421875" style="0" customWidth="1"/>
    <col min="4" max="4" width="10.7109375" style="0" customWidth="1"/>
    <col min="5" max="5" width="11.8515625" style="0" customWidth="1"/>
    <col min="6" max="6" width="18.8515625" style="0" customWidth="1"/>
    <col min="7" max="7" width="11.28125" style="0" customWidth="1"/>
    <col min="8" max="8" width="23.140625" style="0" customWidth="1"/>
    <col min="9" max="9" width="20.28125" style="0" customWidth="1"/>
  </cols>
  <sheetData>
    <row r="1" spans="5:10" ht="13.5">
      <c r="E1" s="73" t="s">
        <v>330</v>
      </c>
      <c r="I1" s="73"/>
      <c r="J1" s="73"/>
    </row>
    <row r="2" spans="5:10" ht="13.5">
      <c r="E2" s="73" t="s">
        <v>217</v>
      </c>
      <c r="J2" s="73"/>
    </row>
    <row r="3" spans="5:10" ht="13.5">
      <c r="E3" s="73" t="s">
        <v>335</v>
      </c>
      <c r="I3" s="73"/>
      <c r="J3" s="73"/>
    </row>
    <row r="4" spans="5:10" ht="13.5">
      <c r="E4" s="73" t="s">
        <v>270</v>
      </c>
      <c r="I4" s="73"/>
      <c r="J4" s="73"/>
    </row>
    <row r="5" ht="13.5">
      <c r="E5" s="73" t="s">
        <v>271</v>
      </c>
    </row>
    <row r="7" ht="31.5" customHeight="1">
      <c r="B7" s="76" t="s">
        <v>225</v>
      </c>
    </row>
    <row r="9" ht="13.5">
      <c r="E9" s="71" t="s">
        <v>249</v>
      </c>
    </row>
    <row r="10" spans="1:5" ht="15">
      <c r="A10" s="77" t="s">
        <v>227</v>
      </c>
      <c r="B10" s="77" t="s">
        <v>226</v>
      </c>
      <c r="C10" s="77" t="s">
        <v>3</v>
      </c>
      <c r="D10" s="77" t="s">
        <v>4</v>
      </c>
      <c r="E10" s="77" t="s">
        <v>280</v>
      </c>
    </row>
    <row r="11" spans="1:5" ht="22.5" customHeight="1">
      <c r="A11" s="77">
        <v>1</v>
      </c>
      <c r="B11" s="79" t="s">
        <v>229</v>
      </c>
      <c r="C11" s="77">
        <v>300</v>
      </c>
      <c r="D11" s="77">
        <v>315</v>
      </c>
      <c r="E11" s="77">
        <v>330</v>
      </c>
    </row>
    <row r="12" spans="1:5" ht="21.75" customHeight="1">
      <c r="A12" s="77">
        <v>2</v>
      </c>
      <c r="B12" s="79" t="s">
        <v>228</v>
      </c>
      <c r="C12" s="78">
        <v>200</v>
      </c>
      <c r="D12" s="77">
        <v>250</v>
      </c>
      <c r="E12" s="77">
        <v>300</v>
      </c>
    </row>
    <row r="13" spans="1:5" ht="20.25" customHeight="1">
      <c r="A13" s="77">
        <v>3</v>
      </c>
      <c r="B13" s="79" t="s">
        <v>230</v>
      </c>
      <c r="C13" s="78">
        <v>0</v>
      </c>
      <c r="D13" s="77">
        <v>0</v>
      </c>
      <c r="E13" s="77">
        <v>0</v>
      </c>
    </row>
    <row r="14" spans="1:5" ht="22.5" customHeight="1">
      <c r="A14" s="77">
        <v>4</v>
      </c>
      <c r="B14" s="79" t="s">
        <v>231</v>
      </c>
      <c r="C14" s="78">
        <v>2546</v>
      </c>
      <c r="D14" s="78">
        <v>3023</v>
      </c>
      <c r="E14" s="78">
        <v>3532</v>
      </c>
    </row>
    <row r="15" spans="1:5" ht="21" customHeight="1">
      <c r="A15" s="77">
        <v>5</v>
      </c>
      <c r="B15" s="79" t="s">
        <v>232</v>
      </c>
      <c r="C15" s="78">
        <v>300</v>
      </c>
      <c r="D15" s="78">
        <v>400</v>
      </c>
      <c r="E15" s="78">
        <v>500</v>
      </c>
    </row>
    <row r="16" spans="1:5" ht="21" customHeight="1">
      <c r="A16" s="77">
        <v>6</v>
      </c>
      <c r="B16" s="79" t="s">
        <v>233</v>
      </c>
      <c r="C16" s="78">
        <v>200</v>
      </c>
      <c r="D16" s="78">
        <v>300</v>
      </c>
      <c r="E16" s="78">
        <v>500</v>
      </c>
    </row>
    <row r="17" spans="1:5" ht="24.75" customHeight="1">
      <c r="A17" s="77">
        <v>7</v>
      </c>
      <c r="B17" s="79" t="s">
        <v>234</v>
      </c>
      <c r="C17" s="78">
        <v>100</v>
      </c>
      <c r="D17" s="78">
        <v>100</v>
      </c>
      <c r="E17" s="78">
        <v>100</v>
      </c>
    </row>
    <row r="18" spans="1:5" ht="23.25" customHeight="1">
      <c r="A18" s="77">
        <v>8</v>
      </c>
      <c r="B18" s="79" t="s">
        <v>235</v>
      </c>
      <c r="C18" s="78">
        <v>500</v>
      </c>
      <c r="D18" s="78">
        <v>580</v>
      </c>
      <c r="E18" s="78">
        <v>550</v>
      </c>
    </row>
    <row r="22" spans="2:4" ht="13.5">
      <c r="B22" s="71" t="s">
        <v>236</v>
      </c>
      <c r="C22" s="71" t="s">
        <v>67</v>
      </c>
      <c r="D22" s="7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8"/>
  <sheetViews>
    <sheetView workbookViewId="0" topLeftCell="A64">
      <selection activeCell="H58" sqref="H58"/>
    </sheetView>
  </sheetViews>
  <sheetFormatPr defaultColWidth="9.140625" defaultRowHeight="12.75"/>
  <cols>
    <col min="1" max="1" width="38.7109375" style="0" customWidth="1"/>
    <col min="2" max="2" width="4.421875" style="0" customWidth="1"/>
    <col min="3" max="3" width="7.00390625" style="0" bestFit="1" customWidth="1"/>
    <col min="4" max="4" width="10.28125" style="0" bestFit="1" customWidth="1"/>
    <col min="5" max="5" width="10.421875" style="0" customWidth="1"/>
    <col min="6" max="6" width="16.28125" style="0" customWidth="1"/>
    <col min="7" max="7" width="16.00390625" style="0" customWidth="1"/>
    <col min="8" max="8" width="18.00390625" style="0" customWidth="1"/>
  </cols>
  <sheetData>
    <row r="1" spans="6:8" ht="13.5">
      <c r="F1" s="72" t="s">
        <v>329</v>
      </c>
      <c r="G1" s="71"/>
      <c r="H1" s="71"/>
    </row>
    <row r="2" spans="6:8" ht="12.75" customHeight="1">
      <c r="F2" s="72" t="s">
        <v>217</v>
      </c>
      <c r="G2" s="72"/>
      <c r="H2" s="71"/>
    </row>
    <row r="3" spans="6:8" ht="13.5" customHeight="1">
      <c r="F3" s="72" t="s">
        <v>335</v>
      </c>
      <c r="G3" s="71"/>
      <c r="H3" s="71"/>
    </row>
    <row r="4" spans="6:8" ht="13.5">
      <c r="F4" s="72" t="s">
        <v>270</v>
      </c>
      <c r="G4" s="71"/>
      <c r="H4" s="71"/>
    </row>
    <row r="5" ht="13.5">
      <c r="F5" s="72" t="s">
        <v>271</v>
      </c>
    </row>
    <row r="7" spans="1:9" ht="13.5">
      <c r="A7" s="66" t="s">
        <v>214</v>
      </c>
      <c r="B7" s="66"/>
      <c r="C7" s="66"/>
      <c r="D7" s="66"/>
      <c r="E7" s="66"/>
      <c r="F7" s="66"/>
      <c r="G7" s="66"/>
      <c r="H7" s="66"/>
      <c r="I7" s="15"/>
    </row>
    <row r="8" spans="1:9" ht="13.5">
      <c r="A8" s="66" t="s">
        <v>285</v>
      </c>
      <c r="B8" s="66"/>
      <c r="C8" s="66"/>
      <c r="D8" s="66"/>
      <c r="E8" s="66"/>
      <c r="F8" s="66"/>
      <c r="G8" s="66"/>
      <c r="H8" s="66"/>
      <c r="I8" s="15"/>
    </row>
    <row r="10" ht="12.75">
      <c r="H10" s="37" t="s">
        <v>249</v>
      </c>
    </row>
    <row r="11" spans="1:8" ht="39">
      <c r="A11" s="39" t="s">
        <v>68</v>
      </c>
      <c r="B11" s="39" t="s">
        <v>69</v>
      </c>
      <c r="C11" s="39" t="s">
        <v>70</v>
      </c>
      <c r="D11" s="39" t="s">
        <v>71</v>
      </c>
      <c r="E11" s="39" t="s">
        <v>72</v>
      </c>
      <c r="F11" s="39" t="s">
        <v>3</v>
      </c>
      <c r="G11" s="39" t="s">
        <v>4</v>
      </c>
      <c r="H11" s="39" t="s">
        <v>280</v>
      </c>
    </row>
    <row r="12" spans="1:8" ht="52.5" customHeight="1">
      <c r="A12" s="47" t="s">
        <v>73</v>
      </c>
      <c r="B12" s="48" t="s">
        <v>74</v>
      </c>
      <c r="C12" s="14"/>
      <c r="D12" s="14"/>
      <c r="E12" s="14"/>
      <c r="F12" s="54">
        <f>F13+F17+F21+F25+F28+F32</f>
        <v>7023</v>
      </c>
      <c r="G12" s="54">
        <f>G13+G17+G21+G25+G28+G32</f>
        <v>5837</v>
      </c>
      <c r="H12" s="54">
        <f>H13+H17+H21+H25+H28+H32</f>
        <v>6108</v>
      </c>
    </row>
    <row r="13" spans="1:8" ht="52.5" customHeight="1">
      <c r="A13" s="5" t="s">
        <v>77</v>
      </c>
      <c r="B13" s="48" t="s">
        <v>74</v>
      </c>
      <c r="C13" s="48" t="s">
        <v>76</v>
      </c>
      <c r="D13" s="48"/>
      <c r="E13" s="48"/>
      <c r="F13" s="49">
        <f aca="true" t="shared" si="0" ref="F13:H15">F14</f>
        <v>486</v>
      </c>
      <c r="G13" s="49">
        <f t="shared" si="0"/>
        <v>500</v>
      </c>
      <c r="H13" s="49">
        <f t="shared" si="0"/>
        <v>500</v>
      </c>
    </row>
    <row r="14" spans="1:8" ht="29.25" customHeight="1">
      <c r="A14" s="4" t="s">
        <v>75</v>
      </c>
      <c r="B14" s="50" t="s">
        <v>74</v>
      </c>
      <c r="C14" s="50" t="s">
        <v>76</v>
      </c>
      <c r="D14" s="50" t="s">
        <v>203</v>
      </c>
      <c r="E14" s="50"/>
      <c r="F14" s="51">
        <f t="shared" si="0"/>
        <v>486</v>
      </c>
      <c r="G14" s="51">
        <f t="shared" si="0"/>
        <v>500</v>
      </c>
      <c r="H14" s="51">
        <f t="shared" si="0"/>
        <v>500</v>
      </c>
    </row>
    <row r="15" spans="1:8" ht="29.25" customHeight="1">
      <c r="A15" s="52" t="s">
        <v>78</v>
      </c>
      <c r="B15" s="50" t="s">
        <v>74</v>
      </c>
      <c r="C15" s="50" t="s">
        <v>76</v>
      </c>
      <c r="D15" s="50" t="s">
        <v>204</v>
      </c>
      <c r="F15" s="70">
        <f t="shared" si="0"/>
        <v>486</v>
      </c>
      <c r="G15" s="70">
        <f t="shared" si="0"/>
        <v>500</v>
      </c>
      <c r="H15" s="70">
        <f t="shared" si="0"/>
        <v>500</v>
      </c>
    </row>
    <row r="16" spans="1:8" ht="27" customHeight="1">
      <c r="A16" s="52" t="s">
        <v>87</v>
      </c>
      <c r="B16" s="50" t="s">
        <v>74</v>
      </c>
      <c r="C16" s="50" t="s">
        <v>76</v>
      </c>
      <c r="D16" s="50" t="s">
        <v>204</v>
      </c>
      <c r="E16" s="50" t="s">
        <v>318</v>
      </c>
      <c r="F16" s="70">
        <v>486</v>
      </c>
      <c r="G16" s="51">
        <v>500</v>
      </c>
      <c r="H16" s="51">
        <v>500</v>
      </c>
    </row>
    <row r="17" spans="1:8" ht="54.75" customHeight="1">
      <c r="A17" s="53" t="s">
        <v>79</v>
      </c>
      <c r="B17" s="48" t="s">
        <v>74</v>
      </c>
      <c r="C17" s="48" t="s">
        <v>80</v>
      </c>
      <c r="D17" s="50"/>
      <c r="E17" s="50"/>
      <c r="F17" s="54">
        <f aca="true" t="shared" si="1" ref="F17:H19">F18</f>
        <v>48</v>
      </c>
      <c r="G17" s="54">
        <f t="shared" si="1"/>
        <v>51</v>
      </c>
      <c r="H17" s="54">
        <f t="shared" si="1"/>
        <v>54</v>
      </c>
    </row>
    <row r="18" spans="1:8" ht="30" customHeight="1">
      <c r="A18" s="4" t="s">
        <v>75</v>
      </c>
      <c r="B18" s="50" t="s">
        <v>74</v>
      </c>
      <c r="C18" s="50" t="s">
        <v>80</v>
      </c>
      <c r="D18" s="50" t="s">
        <v>203</v>
      </c>
      <c r="E18" s="50"/>
      <c r="F18" s="51">
        <f t="shared" si="1"/>
        <v>48</v>
      </c>
      <c r="G18" s="51">
        <f t="shared" si="1"/>
        <v>51</v>
      </c>
      <c r="H18" s="51">
        <f t="shared" si="1"/>
        <v>54</v>
      </c>
    </row>
    <row r="19" spans="1:8" ht="30" customHeight="1">
      <c r="A19" s="4" t="s">
        <v>81</v>
      </c>
      <c r="B19" s="50" t="s">
        <v>74</v>
      </c>
      <c r="C19" s="50" t="s">
        <v>80</v>
      </c>
      <c r="D19" s="50" t="s">
        <v>205</v>
      </c>
      <c r="E19" s="50"/>
      <c r="F19" s="51">
        <f t="shared" si="1"/>
        <v>48</v>
      </c>
      <c r="G19" s="51">
        <f t="shared" si="1"/>
        <v>51</v>
      </c>
      <c r="H19" s="51">
        <f t="shared" si="1"/>
        <v>54</v>
      </c>
    </row>
    <row r="20" spans="1:8" ht="30" customHeight="1">
      <c r="A20" s="4" t="s">
        <v>87</v>
      </c>
      <c r="B20" s="50" t="s">
        <v>74</v>
      </c>
      <c r="C20" s="50" t="s">
        <v>80</v>
      </c>
      <c r="D20" s="50" t="s">
        <v>216</v>
      </c>
      <c r="E20" s="50" t="s">
        <v>318</v>
      </c>
      <c r="F20" s="51">
        <v>48</v>
      </c>
      <c r="G20" s="51">
        <v>51</v>
      </c>
      <c r="H20" s="51">
        <v>54</v>
      </c>
    </row>
    <row r="21" spans="1:8" ht="53.25" customHeight="1">
      <c r="A21" s="5" t="s">
        <v>82</v>
      </c>
      <c r="B21" s="48" t="s">
        <v>74</v>
      </c>
      <c r="C21" s="48" t="s">
        <v>83</v>
      </c>
      <c r="D21" s="48"/>
      <c r="E21" s="48"/>
      <c r="F21" s="54">
        <f aca="true" t="shared" si="2" ref="F21:H23">F22</f>
        <v>4769</v>
      </c>
      <c r="G21" s="54">
        <f t="shared" si="2"/>
        <v>3958</v>
      </c>
      <c r="H21" s="54">
        <f t="shared" si="2"/>
        <v>4147</v>
      </c>
    </row>
    <row r="22" spans="1:8" ht="27.75" customHeight="1">
      <c r="A22" s="4" t="s">
        <v>75</v>
      </c>
      <c r="B22" s="50" t="s">
        <v>74</v>
      </c>
      <c r="C22" s="50" t="s">
        <v>83</v>
      </c>
      <c r="D22" s="50" t="s">
        <v>203</v>
      </c>
      <c r="E22" s="50"/>
      <c r="F22" s="51">
        <f t="shared" si="2"/>
        <v>4769</v>
      </c>
      <c r="G22" s="51">
        <f t="shared" si="2"/>
        <v>3958</v>
      </c>
      <c r="H22" s="51">
        <f t="shared" si="2"/>
        <v>4147</v>
      </c>
    </row>
    <row r="23" spans="1:8" ht="15.75" customHeight="1">
      <c r="A23" s="4" t="s">
        <v>84</v>
      </c>
      <c r="B23" s="50" t="s">
        <v>74</v>
      </c>
      <c r="C23" s="50" t="s">
        <v>83</v>
      </c>
      <c r="D23" s="50" t="s">
        <v>86</v>
      </c>
      <c r="E23" s="14"/>
      <c r="F23" s="51">
        <f t="shared" si="2"/>
        <v>4769</v>
      </c>
      <c r="G23" s="51">
        <f t="shared" si="2"/>
        <v>3958</v>
      </c>
      <c r="H23" s="51">
        <f t="shared" si="2"/>
        <v>4147</v>
      </c>
    </row>
    <row r="24" spans="1:8" ht="27" customHeight="1">
      <c r="A24" s="4" t="s">
        <v>87</v>
      </c>
      <c r="B24" s="50" t="s">
        <v>74</v>
      </c>
      <c r="C24" s="50" t="s">
        <v>83</v>
      </c>
      <c r="D24" s="50" t="s">
        <v>206</v>
      </c>
      <c r="E24" s="50" t="s">
        <v>318</v>
      </c>
      <c r="F24" s="51">
        <v>4769</v>
      </c>
      <c r="G24" s="51">
        <v>3958</v>
      </c>
      <c r="H24" s="51">
        <v>4147</v>
      </c>
    </row>
    <row r="25" spans="1:8" ht="33" customHeight="1">
      <c r="A25" s="4" t="s">
        <v>161</v>
      </c>
      <c r="B25" s="50" t="s">
        <v>74</v>
      </c>
      <c r="C25" s="50" t="s">
        <v>147</v>
      </c>
      <c r="D25" s="50"/>
      <c r="E25" s="50"/>
      <c r="F25" s="51">
        <f aca="true" t="shared" si="3" ref="F25:H26">F26</f>
        <v>45</v>
      </c>
      <c r="G25" s="51">
        <f t="shared" si="3"/>
        <v>23</v>
      </c>
      <c r="H25" s="51">
        <f t="shared" si="3"/>
        <v>50</v>
      </c>
    </row>
    <row r="26" spans="1:8" ht="35.25" customHeight="1">
      <c r="A26" s="4" t="s">
        <v>185</v>
      </c>
      <c r="B26" s="50" t="s">
        <v>74</v>
      </c>
      <c r="C26" s="50" t="s">
        <v>147</v>
      </c>
      <c r="D26" s="50" t="s">
        <v>188</v>
      </c>
      <c r="E26" s="50"/>
      <c r="F26" s="51">
        <f t="shared" si="3"/>
        <v>45</v>
      </c>
      <c r="G26" s="51">
        <f t="shared" si="3"/>
        <v>23</v>
      </c>
      <c r="H26" s="51">
        <f t="shared" si="3"/>
        <v>50</v>
      </c>
    </row>
    <row r="27" spans="1:8" ht="27" customHeight="1">
      <c r="A27" s="4" t="s">
        <v>186</v>
      </c>
      <c r="B27" s="50" t="s">
        <v>74</v>
      </c>
      <c r="C27" s="50" t="s">
        <v>147</v>
      </c>
      <c r="D27" s="50" t="s">
        <v>187</v>
      </c>
      <c r="E27" s="50" t="s">
        <v>93</v>
      </c>
      <c r="F27" s="51">
        <v>45</v>
      </c>
      <c r="G27" s="51">
        <v>23</v>
      </c>
      <c r="H27" s="51">
        <v>50</v>
      </c>
    </row>
    <row r="28" spans="1:8" ht="16.5" customHeight="1">
      <c r="A28" s="5" t="s">
        <v>85</v>
      </c>
      <c r="B28" s="48" t="s">
        <v>74</v>
      </c>
      <c r="C28" s="48" t="s">
        <v>92</v>
      </c>
      <c r="D28" s="48"/>
      <c r="E28" s="50"/>
      <c r="F28" s="54">
        <f aca="true" t="shared" si="4" ref="F28:H30">F29</f>
        <v>1325</v>
      </c>
      <c r="G28" s="54">
        <f t="shared" si="4"/>
        <v>990</v>
      </c>
      <c r="H28" s="54">
        <f t="shared" si="4"/>
        <v>1027</v>
      </c>
    </row>
    <row r="29" spans="1:8" ht="15.75" customHeight="1">
      <c r="A29" s="4" t="s">
        <v>85</v>
      </c>
      <c r="B29" s="50" t="s">
        <v>74</v>
      </c>
      <c r="C29" s="50" t="s">
        <v>92</v>
      </c>
      <c r="D29" s="50" t="s">
        <v>88</v>
      </c>
      <c r="E29" s="50"/>
      <c r="F29" s="51">
        <f>F30</f>
        <v>1325</v>
      </c>
      <c r="G29" s="51">
        <f>G30</f>
        <v>990</v>
      </c>
      <c r="H29" s="51">
        <f>H30</f>
        <v>1027</v>
      </c>
    </row>
    <row r="30" spans="1:8" ht="26.25">
      <c r="A30" s="4" t="s">
        <v>89</v>
      </c>
      <c r="B30" s="50" t="s">
        <v>74</v>
      </c>
      <c r="C30" s="50" t="s">
        <v>92</v>
      </c>
      <c r="D30" s="50" t="s">
        <v>90</v>
      </c>
      <c r="E30" s="50"/>
      <c r="F30" s="51">
        <f t="shared" si="4"/>
        <v>1325</v>
      </c>
      <c r="G30" s="51">
        <f t="shared" si="4"/>
        <v>990</v>
      </c>
      <c r="H30" s="51">
        <f t="shared" si="4"/>
        <v>1027</v>
      </c>
    </row>
    <row r="31" spans="1:8" ht="15.75" customHeight="1">
      <c r="A31" s="4" t="s">
        <v>91</v>
      </c>
      <c r="B31" s="50" t="s">
        <v>74</v>
      </c>
      <c r="C31" s="50" t="s">
        <v>92</v>
      </c>
      <c r="D31" s="50" t="s">
        <v>90</v>
      </c>
      <c r="E31" s="50" t="s">
        <v>93</v>
      </c>
      <c r="F31" s="51">
        <v>1325</v>
      </c>
      <c r="G31" s="51">
        <v>990</v>
      </c>
      <c r="H31" s="51">
        <v>1027</v>
      </c>
    </row>
    <row r="32" spans="1:8" ht="13.5">
      <c r="A32" s="64" t="s">
        <v>157</v>
      </c>
      <c r="B32" s="50" t="s">
        <v>74</v>
      </c>
      <c r="C32" s="50" t="s">
        <v>158</v>
      </c>
      <c r="D32" s="50"/>
      <c r="E32" s="50"/>
      <c r="F32" s="51">
        <f aca="true" t="shared" si="5" ref="F32:H33">F33</f>
        <v>350</v>
      </c>
      <c r="G32" s="51">
        <f t="shared" si="5"/>
        <v>315</v>
      </c>
      <c r="H32" s="51">
        <f t="shared" si="5"/>
        <v>330</v>
      </c>
    </row>
    <row r="33" spans="1:8" ht="39.75" customHeight="1">
      <c r="A33" s="4" t="s">
        <v>159</v>
      </c>
      <c r="B33" s="50" t="s">
        <v>74</v>
      </c>
      <c r="C33" s="50" t="s">
        <v>158</v>
      </c>
      <c r="D33" s="50" t="s">
        <v>156</v>
      </c>
      <c r="E33" s="50"/>
      <c r="F33" s="51">
        <f t="shared" si="5"/>
        <v>350</v>
      </c>
      <c r="G33" s="51">
        <f t="shared" si="5"/>
        <v>315</v>
      </c>
      <c r="H33" s="51">
        <f t="shared" si="5"/>
        <v>330</v>
      </c>
    </row>
    <row r="34" spans="1:8" ht="14.25" customHeight="1">
      <c r="A34" s="4" t="s">
        <v>91</v>
      </c>
      <c r="B34" s="50" t="s">
        <v>74</v>
      </c>
      <c r="C34" s="50" t="s">
        <v>158</v>
      </c>
      <c r="D34" s="50" t="s">
        <v>156</v>
      </c>
      <c r="E34" s="50" t="s">
        <v>93</v>
      </c>
      <c r="F34" s="51">
        <v>350</v>
      </c>
      <c r="G34" s="51">
        <v>315</v>
      </c>
      <c r="H34" s="51">
        <v>330</v>
      </c>
    </row>
    <row r="35" spans="1:8" ht="15" customHeight="1">
      <c r="A35" s="5" t="s">
        <v>160</v>
      </c>
      <c r="B35" s="48" t="s">
        <v>76</v>
      </c>
      <c r="C35" s="50"/>
      <c r="D35" s="50"/>
      <c r="E35" s="50"/>
      <c r="F35" s="54">
        <f aca="true" t="shared" si="6" ref="F35:H37">F36</f>
        <v>202.6</v>
      </c>
      <c r="G35" s="54">
        <f t="shared" si="6"/>
        <v>220.4</v>
      </c>
      <c r="H35" s="54">
        <f t="shared" si="6"/>
        <v>234.7</v>
      </c>
    </row>
    <row r="36" spans="1:8" ht="26.25" customHeight="1">
      <c r="A36" s="4" t="s">
        <v>94</v>
      </c>
      <c r="B36" s="50" t="s">
        <v>76</v>
      </c>
      <c r="C36" s="50" t="s">
        <v>80</v>
      </c>
      <c r="D36" s="50"/>
      <c r="E36" s="50"/>
      <c r="F36" s="51">
        <f t="shared" si="6"/>
        <v>202.6</v>
      </c>
      <c r="G36" s="51">
        <f t="shared" si="6"/>
        <v>220.4</v>
      </c>
      <c r="H36" s="51">
        <f t="shared" si="6"/>
        <v>234.7</v>
      </c>
    </row>
    <row r="37" spans="1:8" ht="40.5" customHeight="1">
      <c r="A37" s="55" t="s">
        <v>96</v>
      </c>
      <c r="B37" s="50" t="s">
        <v>76</v>
      </c>
      <c r="C37" s="50" t="s">
        <v>80</v>
      </c>
      <c r="D37" s="50" t="s">
        <v>95</v>
      </c>
      <c r="E37" s="50"/>
      <c r="F37" s="51">
        <f t="shared" si="6"/>
        <v>202.6</v>
      </c>
      <c r="G37" s="51">
        <f t="shared" si="6"/>
        <v>220.4</v>
      </c>
      <c r="H37" s="51">
        <f t="shared" si="6"/>
        <v>234.7</v>
      </c>
    </row>
    <row r="38" spans="1:8" ht="14.25" customHeight="1">
      <c r="A38" s="4" t="s">
        <v>91</v>
      </c>
      <c r="B38" s="50" t="s">
        <v>76</v>
      </c>
      <c r="C38" s="50" t="s">
        <v>80</v>
      </c>
      <c r="D38" s="50" t="s">
        <v>95</v>
      </c>
      <c r="E38" s="50" t="s">
        <v>318</v>
      </c>
      <c r="F38" s="51">
        <v>202.6</v>
      </c>
      <c r="G38" s="51">
        <v>220.4</v>
      </c>
      <c r="H38" s="51">
        <v>234.7</v>
      </c>
    </row>
    <row r="39" spans="1:8" ht="27" customHeight="1">
      <c r="A39" s="5" t="s">
        <v>97</v>
      </c>
      <c r="B39" s="48" t="s">
        <v>80</v>
      </c>
      <c r="C39" s="50"/>
      <c r="D39" s="50"/>
      <c r="E39" s="50"/>
      <c r="F39" s="54">
        <f aca="true" t="shared" si="7" ref="F39:H41">F40</f>
        <v>200</v>
      </c>
      <c r="G39" s="54">
        <f t="shared" si="7"/>
        <v>250</v>
      </c>
      <c r="H39" s="54">
        <f t="shared" si="7"/>
        <v>300</v>
      </c>
    </row>
    <row r="40" spans="1:8" ht="14.25" customHeight="1">
      <c r="A40" s="14" t="s">
        <v>99</v>
      </c>
      <c r="B40" s="50" t="s">
        <v>80</v>
      </c>
      <c r="C40" s="50" t="s">
        <v>98</v>
      </c>
      <c r="D40" s="50"/>
      <c r="E40" s="50"/>
      <c r="F40" s="51">
        <f t="shared" si="7"/>
        <v>200</v>
      </c>
      <c r="G40" s="51">
        <f t="shared" si="7"/>
        <v>250</v>
      </c>
      <c r="H40" s="51">
        <f t="shared" si="7"/>
        <v>300</v>
      </c>
    </row>
    <row r="41" spans="1:8" ht="28.5" customHeight="1">
      <c r="A41" s="4" t="s">
        <v>100</v>
      </c>
      <c r="B41" s="50" t="s">
        <v>80</v>
      </c>
      <c r="C41" s="50" t="s">
        <v>98</v>
      </c>
      <c r="D41" s="50" t="s">
        <v>319</v>
      </c>
      <c r="E41" s="50"/>
      <c r="F41" s="51">
        <f t="shared" si="7"/>
        <v>200</v>
      </c>
      <c r="G41" s="51">
        <f t="shared" si="7"/>
        <v>250</v>
      </c>
      <c r="H41" s="51">
        <f t="shared" si="7"/>
        <v>300</v>
      </c>
    </row>
    <row r="42" spans="1:8" ht="16.5" customHeight="1">
      <c r="A42" s="14" t="s">
        <v>91</v>
      </c>
      <c r="B42" s="50" t="s">
        <v>80</v>
      </c>
      <c r="C42" s="50" t="s">
        <v>98</v>
      </c>
      <c r="D42" s="50" t="s">
        <v>319</v>
      </c>
      <c r="E42" s="50" t="s">
        <v>318</v>
      </c>
      <c r="F42" s="51">
        <v>200</v>
      </c>
      <c r="G42" s="51">
        <v>250</v>
      </c>
      <c r="H42" s="51">
        <v>300</v>
      </c>
    </row>
    <row r="43" spans="1:8" ht="15" customHeight="1">
      <c r="A43" s="5" t="s">
        <v>101</v>
      </c>
      <c r="B43" s="48" t="s">
        <v>102</v>
      </c>
      <c r="C43" s="50"/>
      <c r="D43" s="50"/>
      <c r="E43" s="50"/>
      <c r="F43" s="54">
        <f>F44+F47+F64</f>
        <v>15920.8</v>
      </c>
      <c r="G43" s="54">
        <f>G44+G47+G64</f>
        <v>18229.4</v>
      </c>
      <c r="H43" s="54">
        <f>H44+H47+H64</f>
        <v>18089.4</v>
      </c>
    </row>
    <row r="44" spans="1:8" ht="13.5" customHeight="1">
      <c r="A44" s="4" t="s">
        <v>103</v>
      </c>
      <c r="B44" s="50" t="s">
        <v>102</v>
      </c>
      <c r="C44" s="50" t="s">
        <v>74</v>
      </c>
      <c r="D44" s="50"/>
      <c r="E44" s="50"/>
      <c r="F44" s="51">
        <f aca="true" t="shared" si="8" ref="F44:H45">F45</f>
        <v>2546</v>
      </c>
      <c r="G44" s="51">
        <f t="shared" si="8"/>
        <v>3000</v>
      </c>
      <c r="H44" s="51">
        <f t="shared" si="8"/>
        <v>3504</v>
      </c>
    </row>
    <row r="45" spans="1:8" ht="27.75" customHeight="1">
      <c r="A45" s="4" t="s">
        <v>162</v>
      </c>
      <c r="B45" s="50" t="s">
        <v>102</v>
      </c>
      <c r="C45" s="50" t="s">
        <v>74</v>
      </c>
      <c r="D45" s="50" t="s">
        <v>164</v>
      </c>
      <c r="E45" s="50"/>
      <c r="F45" s="51">
        <f t="shared" si="8"/>
        <v>2546</v>
      </c>
      <c r="G45" s="51">
        <f t="shared" si="8"/>
        <v>3000</v>
      </c>
      <c r="H45" s="51">
        <f t="shared" si="8"/>
        <v>3504</v>
      </c>
    </row>
    <row r="46" spans="1:8" ht="26.25">
      <c r="A46" s="4" t="s">
        <v>163</v>
      </c>
      <c r="B46" s="50" t="s">
        <v>102</v>
      </c>
      <c r="C46" s="50" t="s">
        <v>74</v>
      </c>
      <c r="D46" s="50" t="s">
        <v>164</v>
      </c>
      <c r="E46" s="50" t="s">
        <v>93</v>
      </c>
      <c r="F46" s="51">
        <v>2546</v>
      </c>
      <c r="G46" s="51">
        <v>3000</v>
      </c>
      <c r="H46" s="51">
        <v>3504</v>
      </c>
    </row>
    <row r="47" spans="1:8" ht="15.75" customHeight="1">
      <c r="A47" s="56" t="s">
        <v>104</v>
      </c>
      <c r="B47" s="57" t="s">
        <v>102</v>
      </c>
      <c r="C47" s="57" t="s">
        <v>80</v>
      </c>
      <c r="D47" s="61" t="s">
        <v>267</v>
      </c>
      <c r="E47" s="61"/>
      <c r="F47" s="63">
        <f>F50+F52+F54+F56+F58+F60+F62+F48</f>
        <v>13374.8</v>
      </c>
      <c r="G47" s="63">
        <f>G50+G52+G54+G56+G58+G60+G62+G48</f>
        <v>14649.4</v>
      </c>
      <c r="H47" s="63">
        <f>H50+H52+H54+H56+H58+H60+H62+H48</f>
        <v>14035.4</v>
      </c>
    </row>
    <row r="48" spans="1:8" ht="12.75">
      <c r="A48" s="60" t="s">
        <v>150</v>
      </c>
      <c r="B48" s="61" t="s">
        <v>102</v>
      </c>
      <c r="C48" s="61" t="s">
        <v>80</v>
      </c>
      <c r="D48" s="50" t="s">
        <v>337</v>
      </c>
      <c r="E48" s="50"/>
      <c r="F48" s="51">
        <f>F49</f>
        <v>600</v>
      </c>
      <c r="G48" s="51">
        <f>G49</f>
        <v>1500</v>
      </c>
      <c r="H48" s="51">
        <f>H49</f>
        <v>440</v>
      </c>
    </row>
    <row r="49" spans="1:8" ht="15.75" customHeight="1">
      <c r="A49" s="60" t="s">
        <v>91</v>
      </c>
      <c r="B49" s="61" t="s">
        <v>102</v>
      </c>
      <c r="C49" s="61" t="s">
        <v>80</v>
      </c>
      <c r="D49" s="50" t="s">
        <v>337</v>
      </c>
      <c r="E49" s="50" t="s">
        <v>318</v>
      </c>
      <c r="F49" s="51">
        <v>600</v>
      </c>
      <c r="G49" s="51">
        <v>1500</v>
      </c>
      <c r="H49" s="51">
        <v>440</v>
      </c>
    </row>
    <row r="50" spans="1:8" ht="15" customHeight="1">
      <c r="A50" s="14" t="s">
        <v>151</v>
      </c>
      <c r="B50" s="50" t="s">
        <v>102</v>
      </c>
      <c r="C50" s="50" t="s">
        <v>80</v>
      </c>
      <c r="D50" s="50" t="s">
        <v>336</v>
      </c>
      <c r="E50" s="50"/>
      <c r="F50" s="51">
        <f>F51</f>
        <v>200</v>
      </c>
      <c r="G50" s="51">
        <f>G51</f>
        <v>300</v>
      </c>
      <c r="H50" s="51">
        <f>H51</f>
        <v>220</v>
      </c>
    </row>
    <row r="51" spans="1:8" ht="14.25" customHeight="1">
      <c r="A51" s="14" t="s">
        <v>91</v>
      </c>
      <c r="B51" s="50" t="s">
        <v>102</v>
      </c>
      <c r="C51" s="50" t="s">
        <v>80</v>
      </c>
      <c r="D51" s="50" t="s">
        <v>336</v>
      </c>
      <c r="E51" s="50" t="s">
        <v>93</v>
      </c>
      <c r="F51" s="51">
        <v>200</v>
      </c>
      <c r="G51" s="51">
        <v>300</v>
      </c>
      <c r="H51" s="51">
        <v>220</v>
      </c>
    </row>
    <row r="52" spans="1:8" ht="15" customHeight="1">
      <c r="A52" s="14" t="s">
        <v>152</v>
      </c>
      <c r="B52" s="50" t="s">
        <v>102</v>
      </c>
      <c r="C52" s="50" t="s">
        <v>80</v>
      </c>
      <c r="D52" s="50" t="s">
        <v>172</v>
      </c>
      <c r="E52" s="50"/>
      <c r="F52" s="51">
        <f>F53</f>
        <v>903.5</v>
      </c>
      <c r="G52" s="51">
        <f>G53</f>
        <v>1010.4</v>
      </c>
      <c r="H52" s="51">
        <f>H53</f>
        <v>1020</v>
      </c>
    </row>
    <row r="53" spans="1:8" ht="14.25" customHeight="1">
      <c r="A53" s="14" t="s">
        <v>91</v>
      </c>
      <c r="B53" s="50" t="s">
        <v>102</v>
      </c>
      <c r="C53" s="50" t="s">
        <v>80</v>
      </c>
      <c r="D53" s="50" t="s">
        <v>172</v>
      </c>
      <c r="E53" s="50" t="s">
        <v>93</v>
      </c>
      <c r="F53" s="51">
        <v>903.5</v>
      </c>
      <c r="G53" s="51">
        <v>1010.4</v>
      </c>
      <c r="H53" s="51">
        <v>1020</v>
      </c>
    </row>
    <row r="54" spans="1:8" ht="27.75" customHeight="1">
      <c r="A54" s="58" t="s">
        <v>155</v>
      </c>
      <c r="B54" s="50" t="s">
        <v>102</v>
      </c>
      <c r="C54" s="50" t="s">
        <v>80</v>
      </c>
      <c r="D54" s="50" t="s">
        <v>173</v>
      </c>
      <c r="E54" s="50"/>
      <c r="F54" s="51">
        <f>F55</f>
        <v>7100</v>
      </c>
      <c r="G54" s="51">
        <f>G55</f>
        <v>6400</v>
      </c>
      <c r="H54" s="51">
        <f>H55</f>
        <v>6500</v>
      </c>
    </row>
    <row r="55" spans="1:8" ht="15.75" customHeight="1">
      <c r="A55" s="14" t="s">
        <v>91</v>
      </c>
      <c r="B55" s="50" t="s">
        <v>102</v>
      </c>
      <c r="C55" s="50" t="s">
        <v>80</v>
      </c>
      <c r="D55" s="50" t="s">
        <v>173</v>
      </c>
      <c r="E55" s="50" t="s">
        <v>93</v>
      </c>
      <c r="F55" s="51">
        <v>7100</v>
      </c>
      <c r="G55" s="51">
        <v>6400</v>
      </c>
      <c r="H55" s="51">
        <v>6500</v>
      </c>
    </row>
    <row r="56" spans="1:8" ht="16.5" customHeight="1">
      <c r="A56" s="14" t="s">
        <v>165</v>
      </c>
      <c r="B56" s="50" t="s">
        <v>102</v>
      </c>
      <c r="C56" s="50" t="s">
        <v>80</v>
      </c>
      <c r="D56" s="50" t="s">
        <v>171</v>
      </c>
      <c r="E56" s="50"/>
      <c r="F56" s="51">
        <f>F57</f>
        <v>3971.3</v>
      </c>
      <c r="G56" s="51">
        <f>G57</f>
        <v>4639</v>
      </c>
      <c r="H56" s="51">
        <f>H57</f>
        <v>4805.4</v>
      </c>
    </row>
    <row r="57" spans="1:8" ht="16.5" customHeight="1">
      <c r="A57" s="14" t="s">
        <v>91</v>
      </c>
      <c r="B57" s="50" t="s">
        <v>102</v>
      </c>
      <c r="C57" s="50" t="s">
        <v>80</v>
      </c>
      <c r="D57" s="50" t="s">
        <v>171</v>
      </c>
      <c r="E57" s="50" t="s">
        <v>93</v>
      </c>
      <c r="F57" s="51">
        <v>3971.3</v>
      </c>
      <c r="G57" s="51">
        <v>4639</v>
      </c>
      <c r="H57" s="51">
        <v>4805.4</v>
      </c>
    </row>
    <row r="58" spans="1:8" ht="26.25" customHeight="1">
      <c r="A58" s="4" t="s">
        <v>166</v>
      </c>
      <c r="B58" s="50" t="s">
        <v>102</v>
      </c>
      <c r="C58" s="50" t="s">
        <v>80</v>
      </c>
      <c r="D58" s="50" t="s">
        <v>201</v>
      </c>
      <c r="E58" s="50"/>
      <c r="F58" s="51">
        <f>F59</f>
        <v>300</v>
      </c>
      <c r="G58" s="51">
        <f>G59</f>
        <v>400</v>
      </c>
      <c r="H58" s="51">
        <f>H59</f>
        <v>500</v>
      </c>
    </row>
    <row r="59" spans="1:8" ht="16.5" customHeight="1">
      <c r="A59" s="14" t="s">
        <v>91</v>
      </c>
      <c r="B59" s="50" t="s">
        <v>102</v>
      </c>
      <c r="C59" s="50" t="s">
        <v>80</v>
      </c>
      <c r="D59" s="50" t="s">
        <v>201</v>
      </c>
      <c r="E59" s="50" t="s">
        <v>93</v>
      </c>
      <c r="F59" s="51">
        <v>300</v>
      </c>
      <c r="G59" s="51">
        <v>400</v>
      </c>
      <c r="H59" s="51">
        <v>500</v>
      </c>
    </row>
    <row r="60" spans="1:8" ht="26.25">
      <c r="A60" s="4" t="s">
        <v>167</v>
      </c>
      <c r="B60" s="50" t="s">
        <v>102</v>
      </c>
      <c r="C60" s="50" t="s">
        <v>80</v>
      </c>
      <c r="D60" s="50" t="s">
        <v>200</v>
      </c>
      <c r="E60" s="50"/>
      <c r="F60" s="51">
        <f>F61</f>
        <v>200</v>
      </c>
      <c r="G60" s="51">
        <f>G61</f>
        <v>300</v>
      </c>
      <c r="H60" s="51">
        <f>H61</f>
        <v>450</v>
      </c>
    </row>
    <row r="61" spans="1:8" ht="16.5" customHeight="1">
      <c r="A61" s="14" t="s">
        <v>91</v>
      </c>
      <c r="B61" s="50" t="s">
        <v>102</v>
      </c>
      <c r="C61" s="50" t="s">
        <v>80</v>
      </c>
      <c r="D61" s="50" t="s">
        <v>200</v>
      </c>
      <c r="E61" s="50" t="s">
        <v>93</v>
      </c>
      <c r="F61" s="51">
        <v>200</v>
      </c>
      <c r="G61" s="51">
        <v>300</v>
      </c>
      <c r="H61" s="51">
        <v>450</v>
      </c>
    </row>
    <row r="62" spans="1:8" ht="27.75" customHeight="1">
      <c r="A62" s="4" t="s">
        <v>168</v>
      </c>
      <c r="B62" s="50" t="s">
        <v>102</v>
      </c>
      <c r="C62" s="50" t="s">
        <v>80</v>
      </c>
      <c r="D62" s="50" t="s">
        <v>199</v>
      </c>
      <c r="E62" s="50"/>
      <c r="F62" s="51">
        <f>F63</f>
        <v>100</v>
      </c>
      <c r="G62" s="51">
        <f>G63</f>
        <v>100</v>
      </c>
      <c r="H62" s="51">
        <f>H63</f>
        <v>100</v>
      </c>
    </row>
    <row r="63" spans="1:8" ht="16.5" customHeight="1">
      <c r="A63" s="14" t="s">
        <v>91</v>
      </c>
      <c r="B63" s="50" t="s">
        <v>102</v>
      </c>
      <c r="C63" s="50" t="s">
        <v>80</v>
      </c>
      <c r="D63" s="50" t="s">
        <v>199</v>
      </c>
      <c r="E63" s="50" t="s">
        <v>93</v>
      </c>
      <c r="F63" s="51">
        <v>100</v>
      </c>
      <c r="G63" s="51">
        <v>100</v>
      </c>
      <c r="H63" s="51">
        <v>100</v>
      </c>
    </row>
    <row r="64" spans="1:8" ht="27.75" customHeight="1">
      <c r="A64" s="62" t="s">
        <v>105</v>
      </c>
      <c r="B64" s="57" t="s">
        <v>102</v>
      </c>
      <c r="C64" s="57" t="s">
        <v>102</v>
      </c>
      <c r="D64" s="50"/>
      <c r="E64" s="50"/>
      <c r="F64" s="51">
        <f aca="true" t="shared" si="9" ref="F64:H65">F65</f>
        <v>0</v>
      </c>
      <c r="G64" s="51">
        <f t="shared" si="9"/>
        <v>580</v>
      </c>
      <c r="H64" s="51">
        <f t="shared" si="9"/>
        <v>550</v>
      </c>
    </row>
    <row r="65" spans="1:8" ht="30" customHeight="1">
      <c r="A65" s="4" t="s">
        <v>106</v>
      </c>
      <c r="B65" s="50" t="s">
        <v>102</v>
      </c>
      <c r="C65" s="50" t="s">
        <v>102</v>
      </c>
      <c r="D65" s="50" t="s">
        <v>174</v>
      </c>
      <c r="F65" s="51">
        <f t="shared" si="9"/>
        <v>0</v>
      </c>
      <c r="G65" s="51">
        <f t="shared" si="9"/>
        <v>580</v>
      </c>
      <c r="H65" s="51">
        <f t="shared" si="9"/>
        <v>550</v>
      </c>
    </row>
    <row r="66" spans="1:8" ht="15" customHeight="1">
      <c r="A66" s="14" t="s">
        <v>215</v>
      </c>
      <c r="B66" s="50" t="s">
        <v>102</v>
      </c>
      <c r="C66" s="50" t="s">
        <v>102</v>
      </c>
      <c r="D66" s="50" t="s">
        <v>174</v>
      </c>
      <c r="E66" s="50" t="s">
        <v>189</v>
      </c>
      <c r="F66" s="51">
        <v>0</v>
      </c>
      <c r="G66" s="51">
        <v>580</v>
      </c>
      <c r="H66" s="51">
        <v>550</v>
      </c>
    </row>
    <row r="67" spans="1:8" ht="36.75" customHeight="1">
      <c r="A67" s="6" t="s">
        <v>107</v>
      </c>
      <c r="B67" s="48" t="s">
        <v>108</v>
      </c>
      <c r="C67" s="50"/>
      <c r="D67" s="50"/>
      <c r="E67" s="50"/>
      <c r="F67" s="51">
        <f aca="true" t="shared" si="10" ref="F67:H69">F68</f>
        <v>130</v>
      </c>
      <c r="G67" s="51">
        <f t="shared" si="10"/>
        <v>150</v>
      </c>
      <c r="H67" s="51">
        <f t="shared" si="10"/>
        <v>170</v>
      </c>
    </row>
    <row r="68" spans="1:9" ht="15" customHeight="1">
      <c r="A68" s="4" t="s">
        <v>109</v>
      </c>
      <c r="B68" s="50" t="s">
        <v>108</v>
      </c>
      <c r="C68" s="50" t="s">
        <v>74</v>
      </c>
      <c r="D68" s="50"/>
      <c r="E68" s="50"/>
      <c r="F68" s="51">
        <f t="shared" si="10"/>
        <v>130</v>
      </c>
      <c r="G68" s="51">
        <f t="shared" si="10"/>
        <v>150</v>
      </c>
      <c r="H68" s="51">
        <f t="shared" si="10"/>
        <v>170</v>
      </c>
      <c r="I68" s="16"/>
    </row>
    <row r="69" spans="1:8" ht="47.25" customHeight="1">
      <c r="A69" s="27" t="s">
        <v>202</v>
      </c>
      <c r="B69" s="50" t="s">
        <v>108</v>
      </c>
      <c r="C69" s="50" t="s">
        <v>74</v>
      </c>
      <c r="D69" s="50" t="s">
        <v>207</v>
      </c>
      <c r="E69" s="50"/>
      <c r="F69" s="51">
        <f t="shared" si="10"/>
        <v>130</v>
      </c>
      <c r="G69" s="51">
        <f t="shared" si="10"/>
        <v>150</v>
      </c>
      <c r="H69" s="51">
        <f t="shared" si="10"/>
        <v>170</v>
      </c>
    </row>
    <row r="70" spans="1:8" ht="18" customHeight="1">
      <c r="A70" s="7" t="s">
        <v>197</v>
      </c>
      <c r="B70" s="50" t="s">
        <v>108</v>
      </c>
      <c r="C70" s="50" t="s">
        <v>74</v>
      </c>
      <c r="D70" s="50" t="s">
        <v>208</v>
      </c>
      <c r="E70" s="50" t="s">
        <v>190</v>
      </c>
      <c r="F70" s="51">
        <v>130</v>
      </c>
      <c r="G70" s="51">
        <v>150</v>
      </c>
      <c r="H70" s="51">
        <v>170</v>
      </c>
    </row>
    <row r="71" spans="1:8" ht="46.5" customHeight="1">
      <c r="A71" s="24" t="s">
        <v>110</v>
      </c>
      <c r="B71" s="48" t="s">
        <v>111</v>
      </c>
      <c r="C71" s="50"/>
      <c r="D71" s="50"/>
      <c r="E71" s="50"/>
      <c r="F71" s="54">
        <f aca="true" t="shared" si="11" ref="F71:H73">F72</f>
        <v>40</v>
      </c>
      <c r="G71" s="54">
        <f t="shared" si="11"/>
        <v>60</v>
      </c>
      <c r="H71" s="54">
        <f t="shared" si="11"/>
        <v>60</v>
      </c>
    </row>
    <row r="72" spans="1:8" ht="16.5" customHeight="1">
      <c r="A72" s="14" t="s">
        <v>112</v>
      </c>
      <c r="B72" s="50" t="s">
        <v>111</v>
      </c>
      <c r="C72" s="50" t="s">
        <v>108</v>
      </c>
      <c r="D72" s="50"/>
      <c r="E72" s="50"/>
      <c r="F72" s="51">
        <f t="shared" si="11"/>
        <v>40</v>
      </c>
      <c r="G72" s="51">
        <f t="shared" si="11"/>
        <v>60</v>
      </c>
      <c r="H72" s="51">
        <f t="shared" si="11"/>
        <v>60</v>
      </c>
    </row>
    <row r="73" spans="1:8" ht="31.5" customHeight="1">
      <c r="A73" s="13" t="s">
        <v>113</v>
      </c>
      <c r="B73" s="58" t="s">
        <v>111</v>
      </c>
      <c r="C73" s="58" t="s">
        <v>108</v>
      </c>
      <c r="D73" s="59" t="s">
        <v>153</v>
      </c>
      <c r="E73" s="50"/>
      <c r="F73" s="51">
        <f t="shared" si="11"/>
        <v>40</v>
      </c>
      <c r="G73" s="51">
        <f t="shared" si="11"/>
        <v>60</v>
      </c>
      <c r="H73" s="51">
        <f t="shared" si="11"/>
        <v>60</v>
      </c>
    </row>
    <row r="74" spans="1:8" ht="16.5" customHeight="1">
      <c r="A74" s="7" t="s">
        <v>114</v>
      </c>
      <c r="B74" s="58" t="s">
        <v>111</v>
      </c>
      <c r="C74" s="58" t="s">
        <v>108</v>
      </c>
      <c r="D74" s="67" t="s">
        <v>196</v>
      </c>
      <c r="E74" s="58" t="s">
        <v>115</v>
      </c>
      <c r="F74" s="51">
        <v>40</v>
      </c>
      <c r="G74" s="51">
        <v>60</v>
      </c>
      <c r="H74" s="51">
        <v>60</v>
      </c>
    </row>
    <row r="75" spans="1:8" ht="30" customHeight="1">
      <c r="A75" s="47" t="s">
        <v>148</v>
      </c>
      <c r="B75" s="48" t="s">
        <v>147</v>
      </c>
      <c r="C75" s="50"/>
      <c r="D75" s="50"/>
      <c r="E75" s="50"/>
      <c r="F75" s="54">
        <f aca="true" t="shared" si="12" ref="F75:H76">F76</f>
        <v>20651.2</v>
      </c>
      <c r="G75" s="54">
        <f t="shared" si="12"/>
        <v>7432.6</v>
      </c>
      <c r="H75" s="54">
        <f t="shared" si="12"/>
        <v>7558.6</v>
      </c>
    </row>
    <row r="76" spans="1:8" ht="33.75" customHeight="1">
      <c r="A76" s="4" t="s">
        <v>198</v>
      </c>
      <c r="B76" s="50" t="s">
        <v>147</v>
      </c>
      <c r="C76" s="50" t="s">
        <v>83</v>
      </c>
      <c r="D76" s="50" t="s">
        <v>286</v>
      </c>
      <c r="E76" s="14"/>
      <c r="F76" s="51">
        <f t="shared" si="12"/>
        <v>20651.2</v>
      </c>
      <c r="G76" s="51">
        <f t="shared" si="12"/>
        <v>7432.6</v>
      </c>
      <c r="H76" s="51">
        <f t="shared" si="12"/>
        <v>7558.6</v>
      </c>
    </row>
    <row r="77" spans="1:8" ht="21" customHeight="1">
      <c r="A77" s="4" t="s">
        <v>198</v>
      </c>
      <c r="B77" s="50" t="s">
        <v>147</v>
      </c>
      <c r="C77" s="50" t="s">
        <v>83</v>
      </c>
      <c r="D77" s="50" t="s">
        <v>287</v>
      </c>
      <c r="E77" s="50" t="s">
        <v>191</v>
      </c>
      <c r="F77" s="51">
        <v>20651.2</v>
      </c>
      <c r="G77" s="51">
        <v>7432.6</v>
      </c>
      <c r="H77" s="51">
        <v>7558.6</v>
      </c>
    </row>
    <row r="78" spans="1:8" ht="21" customHeight="1">
      <c r="A78" s="47" t="s">
        <v>175</v>
      </c>
      <c r="B78" s="48" t="s">
        <v>288</v>
      </c>
      <c r="C78" s="48"/>
      <c r="D78" s="48"/>
      <c r="E78" s="48"/>
      <c r="F78" s="54"/>
      <c r="G78" s="54">
        <f aca="true" t="shared" si="13" ref="G78:H80">G79</f>
        <v>825</v>
      </c>
      <c r="H78" s="54">
        <f t="shared" si="13"/>
        <v>1711</v>
      </c>
    </row>
    <row r="79" spans="1:8" ht="16.5" customHeight="1">
      <c r="A79" s="14" t="s">
        <v>175</v>
      </c>
      <c r="B79" s="50" t="s">
        <v>288</v>
      </c>
      <c r="C79" s="50" t="s">
        <v>288</v>
      </c>
      <c r="D79" s="50"/>
      <c r="E79" s="50"/>
      <c r="F79" s="51"/>
      <c r="G79" s="51">
        <f t="shared" si="13"/>
        <v>825</v>
      </c>
      <c r="H79" s="51">
        <f t="shared" si="13"/>
        <v>1711</v>
      </c>
    </row>
    <row r="80" spans="1:256" s="112" customFormat="1" ht="18" customHeight="1">
      <c r="A80" s="14" t="s">
        <v>175</v>
      </c>
      <c r="B80" s="50" t="s">
        <v>288</v>
      </c>
      <c r="C80" s="50" t="s">
        <v>288</v>
      </c>
      <c r="D80" s="50" t="s">
        <v>176</v>
      </c>
      <c r="E80" s="50"/>
      <c r="F80" s="51"/>
      <c r="G80" s="51">
        <f t="shared" si="13"/>
        <v>825</v>
      </c>
      <c r="H80" s="51">
        <f t="shared" si="13"/>
        <v>1711</v>
      </c>
      <c r="I80" s="116"/>
      <c r="J80" s="117"/>
      <c r="K80" s="117"/>
      <c r="L80" s="117"/>
      <c r="M80" s="117"/>
      <c r="N80" s="118"/>
      <c r="O80" s="118"/>
      <c r="P80" s="118"/>
      <c r="Q80" s="116"/>
      <c r="R80" s="117"/>
      <c r="S80" s="117"/>
      <c r="T80" s="117"/>
      <c r="U80" s="117"/>
      <c r="V80" s="118"/>
      <c r="W80" s="118"/>
      <c r="X80" s="118"/>
      <c r="Y80" s="116"/>
      <c r="Z80" s="117"/>
      <c r="AA80" s="117"/>
      <c r="AB80" s="117"/>
      <c r="AC80" s="117"/>
      <c r="AD80" s="118"/>
      <c r="AE80" s="118"/>
      <c r="AF80" s="118"/>
      <c r="AG80" s="116"/>
      <c r="AH80" s="117"/>
      <c r="AI80" s="117"/>
      <c r="AJ80" s="117"/>
      <c r="AK80" s="117"/>
      <c r="AL80" s="118"/>
      <c r="AM80" s="118"/>
      <c r="AN80" s="118"/>
      <c r="AO80" s="116"/>
      <c r="AP80" s="117"/>
      <c r="AQ80" s="117"/>
      <c r="AR80" s="117"/>
      <c r="AS80" s="117"/>
      <c r="AT80" s="118"/>
      <c r="AU80" s="118"/>
      <c r="AV80" s="118"/>
      <c r="AW80" s="116"/>
      <c r="AX80" s="117"/>
      <c r="AY80" s="117"/>
      <c r="AZ80" s="117"/>
      <c r="BA80" s="117"/>
      <c r="BB80" s="118"/>
      <c r="BC80" s="118"/>
      <c r="BD80" s="118"/>
      <c r="BE80" s="116"/>
      <c r="BF80" s="117"/>
      <c r="BG80" s="117"/>
      <c r="BH80" s="117"/>
      <c r="BI80" s="117"/>
      <c r="BJ80" s="118"/>
      <c r="BK80" s="118"/>
      <c r="BL80" s="118"/>
      <c r="BM80" s="116"/>
      <c r="BN80" s="117"/>
      <c r="BO80" s="117"/>
      <c r="BP80" s="117"/>
      <c r="BQ80" s="117"/>
      <c r="BR80" s="118"/>
      <c r="BS80" s="118"/>
      <c r="BT80" s="118"/>
      <c r="BU80" s="116"/>
      <c r="BV80" s="117"/>
      <c r="BW80" s="117"/>
      <c r="BX80" s="117"/>
      <c r="BY80" s="117"/>
      <c r="BZ80" s="118"/>
      <c r="CA80" s="118"/>
      <c r="CB80" s="118"/>
      <c r="CC80" s="116"/>
      <c r="CD80" s="117"/>
      <c r="CE80" s="117"/>
      <c r="CF80" s="117"/>
      <c r="CG80" s="117"/>
      <c r="CH80" s="118"/>
      <c r="CI80" s="118"/>
      <c r="CJ80" s="118"/>
      <c r="CK80" s="116"/>
      <c r="CL80" s="117"/>
      <c r="CM80" s="117"/>
      <c r="CN80" s="117"/>
      <c r="CO80" s="117"/>
      <c r="CP80" s="118"/>
      <c r="CQ80" s="118"/>
      <c r="CR80" s="118"/>
      <c r="CS80" s="116"/>
      <c r="CT80" s="117"/>
      <c r="CU80" s="117"/>
      <c r="CV80" s="117"/>
      <c r="CW80" s="117"/>
      <c r="CX80" s="118"/>
      <c r="CY80" s="118"/>
      <c r="CZ80" s="118"/>
      <c r="DA80" s="116"/>
      <c r="DB80" s="117"/>
      <c r="DC80" s="117"/>
      <c r="DD80" s="117"/>
      <c r="DE80" s="117"/>
      <c r="DF80" s="118"/>
      <c r="DG80" s="118"/>
      <c r="DH80" s="118"/>
      <c r="DI80" s="116"/>
      <c r="DJ80" s="117"/>
      <c r="DK80" s="117"/>
      <c r="DL80" s="117"/>
      <c r="DM80" s="117"/>
      <c r="DN80" s="118"/>
      <c r="DO80" s="118"/>
      <c r="DP80" s="118"/>
      <c r="DQ80" s="116"/>
      <c r="DR80" s="117"/>
      <c r="DS80" s="117"/>
      <c r="DT80" s="117"/>
      <c r="DU80" s="117"/>
      <c r="DV80" s="118"/>
      <c r="DW80" s="118"/>
      <c r="DX80" s="118"/>
      <c r="DY80" s="116"/>
      <c r="DZ80" s="117"/>
      <c r="EA80" s="117"/>
      <c r="EB80" s="117"/>
      <c r="EC80" s="117"/>
      <c r="ED80" s="118"/>
      <c r="EE80" s="118"/>
      <c r="EF80" s="118"/>
      <c r="EG80" s="116"/>
      <c r="EH80" s="117"/>
      <c r="EI80" s="117"/>
      <c r="EJ80" s="117"/>
      <c r="EK80" s="117"/>
      <c r="EL80" s="118"/>
      <c r="EM80" s="118"/>
      <c r="EN80" s="118"/>
      <c r="EO80" s="116"/>
      <c r="EP80" s="117"/>
      <c r="EQ80" s="117"/>
      <c r="ER80" s="117"/>
      <c r="ES80" s="117"/>
      <c r="ET80" s="118"/>
      <c r="EU80" s="118"/>
      <c r="EV80" s="118"/>
      <c r="EW80" s="116"/>
      <c r="EX80" s="117"/>
      <c r="EY80" s="117"/>
      <c r="EZ80" s="117"/>
      <c r="FA80" s="117"/>
      <c r="FB80" s="118"/>
      <c r="FC80" s="118"/>
      <c r="FD80" s="118"/>
      <c r="FE80" s="116"/>
      <c r="FF80" s="117"/>
      <c r="FG80" s="117"/>
      <c r="FH80" s="117"/>
      <c r="FI80" s="117"/>
      <c r="FJ80" s="118"/>
      <c r="FK80" s="118"/>
      <c r="FL80" s="118"/>
      <c r="FM80" s="116"/>
      <c r="FN80" s="117"/>
      <c r="FO80" s="117"/>
      <c r="FP80" s="117"/>
      <c r="FQ80" s="117"/>
      <c r="FR80" s="118"/>
      <c r="FS80" s="118"/>
      <c r="FT80" s="118"/>
      <c r="FU80" s="116"/>
      <c r="FV80" s="117"/>
      <c r="FW80" s="117"/>
      <c r="FX80" s="117"/>
      <c r="FY80" s="117"/>
      <c r="FZ80" s="118"/>
      <c r="GA80" s="118"/>
      <c r="GB80" s="118"/>
      <c r="GC80" s="116"/>
      <c r="GD80" s="117"/>
      <c r="GE80" s="117"/>
      <c r="GF80" s="117"/>
      <c r="GG80" s="117"/>
      <c r="GH80" s="118"/>
      <c r="GI80" s="118"/>
      <c r="GJ80" s="118"/>
      <c r="GK80" s="116"/>
      <c r="GL80" s="117"/>
      <c r="GM80" s="117"/>
      <c r="GN80" s="117"/>
      <c r="GO80" s="117"/>
      <c r="GP80" s="118"/>
      <c r="GQ80" s="118"/>
      <c r="GR80" s="118"/>
      <c r="GS80" s="116"/>
      <c r="GT80" s="117"/>
      <c r="GU80" s="117"/>
      <c r="GV80" s="117"/>
      <c r="GW80" s="117"/>
      <c r="GX80" s="118"/>
      <c r="GY80" s="118"/>
      <c r="GZ80" s="118"/>
      <c r="HA80" s="116"/>
      <c r="HB80" s="117"/>
      <c r="HC80" s="117"/>
      <c r="HD80" s="117"/>
      <c r="HE80" s="117"/>
      <c r="HF80" s="118"/>
      <c r="HG80" s="118"/>
      <c r="HH80" s="118"/>
      <c r="HI80" s="116"/>
      <c r="HJ80" s="117"/>
      <c r="HK80" s="117"/>
      <c r="HL80" s="117"/>
      <c r="HM80" s="117"/>
      <c r="HN80" s="118"/>
      <c r="HO80" s="118"/>
      <c r="HP80" s="118"/>
      <c r="HQ80" s="116"/>
      <c r="HR80" s="117"/>
      <c r="HS80" s="117"/>
      <c r="HT80" s="117"/>
      <c r="HU80" s="117"/>
      <c r="HV80" s="118"/>
      <c r="HW80" s="118"/>
      <c r="HX80" s="118"/>
      <c r="HY80" s="116"/>
      <c r="HZ80" s="117"/>
      <c r="IA80" s="117"/>
      <c r="IB80" s="117"/>
      <c r="IC80" s="117"/>
      <c r="ID80" s="118"/>
      <c r="IE80" s="118"/>
      <c r="IF80" s="118"/>
      <c r="IG80" s="116"/>
      <c r="IH80" s="117"/>
      <c r="II80" s="117"/>
      <c r="IJ80" s="117"/>
      <c r="IK80" s="117"/>
      <c r="IL80" s="118"/>
      <c r="IM80" s="118"/>
      <c r="IN80" s="118"/>
      <c r="IO80" s="116"/>
      <c r="IP80" s="117"/>
      <c r="IQ80" s="117"/>
      <c r="IR80" s="117"/>
      <c r="IS80" s="117"/>
      <c r="IT80" s="118"/>
      <c r="IU80" s="118"/>
      <c r="IV80" s="118"/>
    </row>
    <row r="81" spans="1:256" s="112" customFormat="1" ht="16.5" customHeight="1">
      <c r="A81" s="14" t="s">
        <v>175</v>
      </c>
      <c r="B81" s="50" t="s">
        <v>288</v>
      </c>
      <c r="C81" s="50" t="s">
        <v>288</v>
      </c>
      <c r="D81" s="50" t="s">
        <v>176</v>
      </c>
      <c r="E81" s="50" t="s">
        <v>289</v>
      </c>
      <c r="F81" s="51"/>
      <c r="G81" s="51">
        <v>825</v>
      </c>
      <c r="H81" s="51">
        <v>1711</v>
      </c>
      <c r="J81" s="114"/>
      <c r="K81" s="114"/>
      <c r="L81" s="114"/>
      <c r="M81" s="114"/>
      <c r="N81" s="115"/>
      <c r="O81" s="115"/>
      <c r="P81" s="115"/>
      <c r="R81" s="114"/>
      <c r="S81" s="114"/>
      <c r="T81" s="114"/>
      <c r="U81" s="114"/>
      <c r="V81" s="115"/>
      <c r="W81" s="115"/>
      <c r="X81" s="115"/>
      <c r="Z81" s="114"/>
      <c r="AA81" s="114"/>
      <c r="AB81" s="114"/>
      <c r="AC81" s="114"/>
      <c r="AD81" s="115"/>
      <c r="AE81" s="115"/>
      <c r="AF81" s="115"/>
      <c r="AH81" s="114"/>
      <c r="AI81" s="114"/>
      <c r="AJ81" s="114"/>
      <c r="AK81" s="114"/>
      <c r="AL81" s="115"/>
      <c r="AM81" s="115"/>
      <c r="AN81" s="115"/>
      <c r="AP81" s="114"/>
      <c r="AQ81" s="114"/>
      <c r="AR81" s="114"/>
      <c r="AS81" s="114"/>
      <c r="AT81" s="115"/>
      <c r="AU81" s="115"/>
      <c r="AV81" s="115"/>
      <c r="AX81" s="114"/>
      <c r="AY81" s="114"/>
      <c r="AZ81" s="114"/>
      <c r="BA81" s="114"/>
      <c r="BB81" s="115"/>
      <c r="BC81" s="115"/>
      <c r="BD81" s="115"/>
      <c r="BF81" s="114"/>
      <c r="BG81" s="114"/>
      <c r="BH81" s="114"/>
      <c r="BI81" s="114"/>
      <c r="BJ81" s="115"/>
      <c r="BK81" s="115"/>
      <c r="BL81" s="115"/>
      <c r="BN81" s="114"/>
      <c r="BO81" s="114"/>
      <c r="BP81" s="114"/>
      <c r="BQ81" s="114"/>
      <c r="BR81" s="115"/>
      <c r="BS81" s="115"/>
      <c r="BT81" s="115"/>
      <c r="BV81" s="114"/>
      <c r="BW81" s="114"/>
      <c r="BX81" s="114"/>
      <c r="BY81" s="114"/>
      <c r="BZ81" s="115"/>
      <c r="CA81" s="115"/>
      <c r="CB81" s="115"/>
      <c r="CD81" s="114"/>
      <c r="CE81" s="114"/>
      <c r="CF81" s="114"/>
      <c r="CG81" s="114"/>
      <c r="CH81" s="115"/>
      <c r="CI81" s="115"/>
      <c r="CJ81" s="115"/>
      <c r="CL81" s="114"/>
      <c r="CM81" s="114"/>
      <c r="CN81" s="114"/>
      <c r="CO81" s="114"/>
      <c r="CP81" s="115"/>
      <c r="CQ81" s="115"/>
      <c r="CR81" s="115"/>
      <c r="CT81" s="114"/>
      <c r="CU81" s="114"/>
      <c r="CV81" s="114"/>
      <c r="CW81" s="114"/>
      <c r="CX81" s="115"/>
      <c r="CY81" s="115"/>
      <c r="CZ81" s="115"/>
      <c r="DB81" s="114"/>
      <c r="DC81" s="114"/>
      <c r="DD81" s="114"/>
      <c r="DE81" s="114"/>
      <c r="DF81" s="115"/>
      <c r="DG81" s="115"/>
      <c r="DH81" s="115"/>
      <c r="DJ81" s="114"/>
      <c r="DK81" s="114"/>
      <c r="DL81" s="114"/>
      <c r="DM81" s="114"/>
      <c r="DN81" s="115"/>
      <c r="DO81" s="115"/>
      <c r="DP81" s="115"/>
      <c r="DR81" s="114"/>
      <c r="DS81" s="114"/>
      <c r="DT81" s="114"/>
      <c r="DU81" s="114"/>
      <c r="DV81" s="115"/>
      <c r="DW81" s="115"/>
      <c r="DX81" s="115"/>
      <c r="DZ81" s="114"/>
      <c r="EA81" s="114"/>
      <c r="EB81" s="114"/>
      <c r="EC81" s="114"/>
      <c r="ED81" s="115"/>
      <c r="EE81" s="115"/>
      <c r="EF81" s="115"/>
      <c r="EH81" s="114"/>
      <c r="EI81" s="114"/>
      <c r="EJ81" s="114"/>
      <c r="EK81" s="114"/>
      <c r="EL81" s="115"/>
      <c r="EM81" s="115"/>
      <c r="EN81" s="115"/>
      <c r="EP81" s="114"/>
      <c r="EQ81" s="114"/>
      <c r="ER81" s="114"/>
      <c r="ES81" s="114"/>
      <c r="ET81" s="115"/>
      <c r="EU81" s="115"/>
      <c r="EV81" s="115"/>
      <c r="EX81" s="114"/>
      <c r="EY81" s="114"/>
      <c r="EZ81" s="114"/>
      <c r="FA81" s="114"/>
      <c r="FB81" s="115"/>
      <c r="FC81" s="115"/>
      <c r="FD81" s="115"/>
      <c r="FF81" s="114"/>
      <c r="FG81" s="114"/>
      <c r="FH81" s="114"/>
      <c r="FI81" s="114"/>
      <c r="FJ81" s="115"/>
      <c r="FK81" s="115"/>
      <c r="FL81" s="115"/>
      <c r="FN81" s="114"/>
      <c r="FO81" s="114"/>
      <c r="FP81" s="114"/>
      <c r="FQ81" s="114"/>
      <c r="FR81" s="115"/>
      <c r="FS81" s="115"/>
      <c r="FT81" s="115"/>
      <c r="FV81" s="114"/>
      <c r="FW81" s="114"/>
      <c r="FX81" s="114"/>
      <c r="FY81" s="114"/>
      <c r="FZ81" s="115"/>
      <c r="GA81" s="115"/>
      <c r="GB81" s="115"/>
      <c r="GD81" s="114"/>
      <c r="GE81" s="114"/>
      <c r="GF81" s="114"/>
      <c r="GG81" s="114"/>
      <c r="GH81" s="115"/>
      <c r="GI81" s="115"/>
      <c r="GJ81" s="115"/>
      <c r="GL81" s="114"/>
      <c r="GM81" s="114"/>
      <c r="GN81" s="114"/>
      <c r="GO81" s="114"/>
      <c r="GP81" s="115"/>
      <c r="GQ81" s="115"/>
      <c r="GR81" s="115"/>
      <c r="GT81" s="114"/>
      <c r="GU81" s="114"/>
      <c r="GV81" s="114"/>
      <c r="GW81" s="114"/>
      <c r="GX81" s="115"/>
      <c r="GY81" s="115"/>
      <c r="GZ81" s="115"/>
      <c r="HB81" s="114"/>
      <c r="HC81" s="114"/>
      <c r="HD81" s="114"/>
      <c r="HE81" s="114"/>
      <c r="HF81" s="115"/>
      <c r="HG81" s="115"/>
      <c r="HH81" s="115"/>
      <c r="HJ81" s="114"/>
      <c r="HK81" s="114"/>
      <c r="HL81" s="114"/>
      <c r="HM81" s="114"/>
      <c r="HN81" s="115"/>
      <c r="HO81" s="115"/>
      <c r="HP81" s="115"/>
      <c r="HR81" s="114"/>
      <c r="HS81" s="114"/>
      <c r="HT81" s="114"/>
      <c r="HU81" s="114"/>
      <c r="HV81" s="115"/>
      <c r="HW81" s="115"/>
      <c r="HX81" s="115"/>
      <c r="HZ81" s="114"/>
      <c r="IA81" s="114"/>
      <c r="IB81" s="114"/>
      <c r="IC81" s="114"/>
      <c r="ID81" s="115"/>
      <c r="IE81" s="115"/>
      <c r="IF81" s="115"/>
      <c r="IH81" s="114"/>
      <c r="II81" s="114"/>
      <c r="IJ81" s="114"/>
      <c r="IK81" s="114"/>
      <c r="IL81" s="115"/>
      <c r="IM81" s="115"/>
      <c r="IN81" s="115"/>
      <c r="IP81" s="114"/>
      <c r="IQ81" s="114"/>
      <c r="IR81" s="114"/>
      <c r="IS81" s="114"/>
      <c r="IT81" s="115"/>
      <c r="IU81" s="115"/>
      <c r="IV81" s="115"/>
    </row>
    <row r="82" spans="1:256" s="112" customFormat="1" ht="15.75" customHeight="1">
      <c r="A82" s="65" t="s">
        <v>169</v>
      </c>
      <c r="B82" s="48"/>
      <c r="C82" s="48"/>
      <c r="D82" s="48"/>
      <c r="E82" s="48"/>
      <c r="F82" s="54">
        <f>F12+F35+F39+F43+F67+F71+F75</f>
        <v>44167.600000000006</v>
      </c>
      <c r="G82" s="54">
        <f>G12+G35+G39+G43+G67+G71+G75+G78</f>
        <v>33004.4</v>
      </c>
      <c r="H82" s="54">
        <f>H12+H35+H39+H43+H67+H71+H75+H78</f>
        <v>34231.700000000004</v>
      </c>
      <c r="J82" s="114"/>
      <c r="K82" s="114"/>
      <c r="L82" s="114"/>
      <c r="M82" s="114"/>
      <c r="N82" s="115"/>
      <c r="O82" s="115"/>
      <c r="P82" s="115"/>
      <c r="R82" s="114"/>
      <c r="S82" s="114"/>
      <c r="T82" s="114"/>
      <c r="U82" s="114"/>
      <c r="V82" s="115"/>
      <c r="W82" s="115"/>
      <c r="X82" s="115"/>
      <c r="Z82" s="114"/>
      <c r="AA82" s="114"/>
      <c r="AB82" s="114"/>
      <c r="AC82" s="114"/>
      <c r="AD82" s="115"/>
      <c r="AE82" s="115"/>
      <c r="AF82" s="115"/>
      <c r="AH82" s="114"/>
      <c r="AI82" s="114"/>
      <c r="AJ82" s="114"/>
      <c r="AK82" s="114"/>
      <c r="AL82" s="115"/>
      <c r="AM82" s="115"/>
      <c r="AN82" s="115"/>
      <c r="AP82" s="114"/>
      <c r="AQ82" s="114"/>
      <c r="AR82" s="114"/>
      <c r="AS82" s="114"/>
      <c r="AT82" s="115"/>
      <c r="AU82" s="115"/>
      <c r="AV82" s="115"/>
      <c r="AX82" s="114"/>
      <c r="AY82" s="114"/>
      <c r="AZ82" s="114"/>
      <c r="BA82" s="114"/>
      <c r="BB82" s="115"/>
      <c r="BC82" s="115"/>
      <c r="BD82" s="115"/>
      <c r="BF82" s="114"/>
      <c r="BG82" s="114"/>
      <c r="BH82" s="114"/>
      <c r="BI82" s="114"/>
      <c r="BJ82" s="115"/>
      <c r="BK82" s="115"/>
      <c r="BL82" s="115"/>
      <c r="BN82" s="114"/>
      <c r="BO82" s="114"/>
      <c r="BP82" s="114"/>
      <c r="BQ82" s="114"/>
      <c r="BR82" s="115"/>
      <c r="BS82" s="115"/>
      <c r="BT82" s="115"/>
      <c r="BV82" s="114"/>
      <c r="BW82" s="114"/>
      <c r="BX82" s="114"/>
      <c r="BY82" s="114"/>
      <c r="BZ82" s="115"/>
      <c r="CA82" s="115"/>
      <c r="CB82" s="115"/>
      <c r="CD82" s="114"/>
      <c r="CE82" s="114"/>
      <c r="CF82" s="114"/>
      <c r="CG82" s="114"/>
      <c r="CH82" s="115"/>
      <c r="CI82" s="115"/>
      <c r="CJ82" s="115"/>
      <c r="CL82" s="114"/>
      <c r="CM82" s="114"/>
      <c r="CN82" s="114"/>
      <c r="CO82" s="114"/>
      <c r="CP82" s="115"/>
      <c r="CQ82" s="115"/>
      <c r="CR82" s="115"/>
      <c r="CT82" s="114"/>
      <c r="CU82" s="114"/>
      <c r="CV82" s="114"/>
      <c r="CW82" s="114"/>
      <c r="CX82" s="115"/>
      <c r="CY82" s="115"/>
      <c r="CZ82" s="115"/>
      <c r="DB82" s="114"/>
      <c r="DC82" s="114"/>
      <c r="DD82" s="114"/>
      <c r="DE82" s="114"/>
      <c r="DF82" s="115"/>
      <c r="DG82" s="115"/>
      <c r="DH82" s="115"/>
      <c r="DJ82" s="114"/>
      <c r="DK82" s="114"/>
      <c r="DL82" s="114"/>
      <c r="DM82" s="114"/>
      <c r="DN82" s="115"/>
      <c r="DO82" s="115"/>
      <c r="DP82" s="115"/>
      <c r="DR82" s="114"/>
      <c r="DS82" s="114"/>
      <c r="DT82" s="114"/>
      <c r="DU82" s="114"/>
      <c r="DV82" s="115"/>
      <c r="DW82" s="115"/>
      <c r="DX82" s="115"/>
      <c r="DZ82" s="114"/>
      <c r="EA82" s="114"/>
      <c r="EB82" s="114"/>
      <c r="EC82" s="114"/>
      <c r="ED82" s="115"/>
      <c r="EE82" s="115"/>
      <c r="EF82" s="115"/>
      <c r="EH82" s="114"/>
      <c r="EI82" s="114"/>
      <c r="EJ82" s="114"/>
      <c r="EK82" s="114"/>
      <c r="EL82" s="115"/>
      <c r="EM82" s="115"/>
      <c r="EN82" s="115"/>
      <c r="EP82" s="114"/>
      <c r="EQ82" s="114"/>
      <c r="ER82" s="114"/>
      <c r="ES82" s="114"/>
      <c r="ET82" s="115"/>
      <c r="EU82" s="115"/>
      <c r="EV82" s="115"/>
      <c r="EX82" s="114"/>
      <c r="EY82" s="114"/>
      <c r="EZ82" s="114"/>
      <c r="FA82" s="114"/>
      <c r="FB82" s="115"/>
      <c r="FC82" s="115"/>
      <c r="FD82" s="115"/>
      <c r="FF82" s="114"/>
      <c r="FG82" s="114"/>
      <c r="FH82" s="114"/>
      <c r="FI82" s="114"/>
      <c r="FJ82" s="115"/>
      <c r="FK82" s="115"/>
      <c r="FL82" s="115"/>
      <c r="FN82" s="114"/>
      <c r="FO82" s="114"/>
      <c r="FP82" s="114"/>
      <c r="FQ82" s="114"/>
      <c r="FR82" s="115"/>
      <c r="FS82" s="115"/>
      <c r="FT82" s="115"/>
      <c r="FV82" s="114"/>
      <c r="FW82" s="114"/>
      <c r="FX82" s="114"/>
      <c r="FY82" s="114"/>
      <c r="FZ82" s="115"/>
      <c r="GA82" s="115"/>
      <c r="GB82" s="115"/>
      <c r="GD82" s="114"/>
      <c r="GE82" s="114"/>
      <c r="GF82" s="114"/>
      <c r="GG82" s="114"/>
      <c r="GH82" s="115"/>
      <c r="GI82" s="115"/>
      <c r="GJ82" s="115"/>
      <c r="GL82" s="114"/>
      <c r="GM82" s="114"/>
      <c r="GN82" s="114"/>
      <c r="GO82" s="114"/>
      <c r="GP82" s="115"/>
      <c r="GQ82" s="115"/>
      <c r="GR82" s="115"/>
      <c r="GT82" s="114"/>
      <c r="GU82" s="114"/>
      <c r="GV82" s="114"/>
      <c r="GW82" s="114"/>
      <c r="GX82" s="115"/>
      <c r="GY82" s="115"/>
      <c r="GZ82" s="115"/>
      <c r="HB82" s="114"/>
      <c r="HC82" s="114"/>
      <c r="HD82" s="114"/>
      <c r="HE82" s="114"/>
      <c r="HF82" s="115"/>
      <c r="HG82" s="115"/>
      <c r="HH82" s="115"/>
      <c r="HJ82" s="114"/>
      <c r="HK82" s="114"/>
      <c r="HL82" s="114"/>
      <c r="HM82" s="114"/>
      <c r="HN82" s="115"/>
      <c r="HO82" s="115"/>
      <c r="HP82" s="115"/>
      <c r="HR82" s="114"/>
      <c r="HS82" s="114"/>
      <c r="HT82" s="114"/>
      <c r="HU82" s="114"/>
      <c r="HV82" s="115"/>
      <c r="HW82" s="115"/>
      <c r="HX82" s="115"/>
      <c r="HZ82" s="114"/>
      <c r="IA82" s="114"/>
      <c r="IB82" s="114"/>
      <c r="IC82" s="114"/>
      <c r="ID82" s="115"/>
      <c r="IE82" s="115"/>
      <c r="IF82" s="115"/>
      <c r="IH82" s="114"/>
      <c r="II82" s="114"/>
      <c r="IJ82" s="114"/>
      <c r="IK82" s="114"/>
      <c r="IL82" s="115"/>
      <c r="IM82" s="115"/>
      <c r="IN82" s="115"/>
      <c r="IP82" s="114"/>
      <c r="IQ82" s="114"/>
      <c r="IR82" s="114"/>
      <c r="IS82" s="114"/>
      <c r="IT82" s="115"/>
      <c r="IU82" s="115"/>
      <c r="IV82" s="115"/>
    </row>
    <row r="83" spans="1:256" s="112" customFormat="1" ht="16.5" customHeight="1">
      <c r="A83" s="113"/>
      <c r="B83" s="114"/>
      <c r="C83" s="114"/>
      <c r="D83" s="114"/>
      <c r="E83" s="114"/>
      <c r="F83" s="115"/>
      <c r="G83" s="115"/>
      <c r="H83" s="115"/>
      <c r="J83" s="114"/>
      <c r="K83" s="114"/>
      <c r="L83" s="114"/>
      <c r="M83" s="114"/>
      <c r="N83" s="115"/>
      <c r="O83" s="115"/>
      <c r="P83" s="115"/>
      <c r="R83" s="114"/>
      <c r="S83" s="114"/>
      <c r="T83" s="114"/>
      <c r="U83" s="114"/>
      <c r="V83" s="115"/>
      <c r="W83" s="115"/>
      <c r="X83" s="115"/>
      <c r="Z83" s="114"/>
      <c r="AA83" s="114"/>
      <c r="AB83" s="114"/>
      <c r="AC83" s="114"/>
      <c r="AD83" s="115"/>
      <c r="AE83" s="115"/>
      <c r="AF83" s="115"/>
      <c r="AH83" s="114"/>
      <c r="AI83" s="114"/>
      <c r="AJ83" s="114"/>
      <c r="AK83" s="114"/>
      <c r="AL83" s="115"/>
      <c r="AM83" s="115"/>
      <c r="AN83" s="115"/>
      <c r="AP83" s="114"/>
      <c r="AQ83" s="114"/>
      <c r="AR83" s="114"/>
      <c r="AS83" s="114"/>
      <c r="AT83" s="115"/>
      <c r="AU83" s="115"/>
      <c r="AV83" s="115"/>
      <c r="AX83" s="114"/>
      <c r="AY83" s="114"/>
      <c r="AZ83" s="114"/>
      <c r="BA83" s="114"/>
      <c r="BB83" s="115"/>
      <c r="BC83" s="115"/>
      <c r="BD83" s="115"/>
      <c r="BF83" s="114"/>
      <c r="BG83" s="114"/>
      <c r="BH83" s="114"/>
      <c r="BI83" s="114"/>
      <c r="BJ83" s="115"/>
      <c r="BK83" s="115"/>
      <c r="BL83" s="115"/>
      <c r="BN83" s="114"/>
      <c r="BO83" s="114"/>
      <c r="BP83" s="114"/>
      <c r="BQ83" s="114"/>
      <c r="BR83" s="115"/>
      <c r="BS83" s="115"/>
      <c r="BT83" s="115"/>
      <c r="BV83" s="114"/>
      <c r="BW83" s="114"/>
      <c r="BX83" s="114"/>
      <c r="BY83" s="114"/>
      <c r="BZ83" s="115"/>
      <c r="CA83" s="115"/>
      <c r="CB83" s="115"/>
      <c r="CD83" s="114"/>
      <c r="CE83" s="114"/>
      <c r="CF83" s="114"/>
      <c r="CG83" s="114"/>
      <c r="CH83" s="115"/>
      <c r="CI83" s="115"/>
      <c r="CJ83" s="115"/>
      <c r="CL83" s="114"/>
      <c r="CM83" s="114"/>
      <c r="CN83" s="114"/>
      <c r="CO83" s="114"/>
      <c r="CP83" s="115"/>
      <c r="CQ83" s="115"/>
      <c r="CR83" s="115"/>
      <c r="CT83" s="114"/>
      <c r="CU83" s="114"/>
      <c r="CV83" s="114"/>
      <c r="CW83" s="114"/>
      <c r="CX83" s="115"/>
      <c r="CY83" s="115"/>
      <c r="CZ83" s="115"/>
      <c r="DB83" s="114"/>
      <c r="DC83" s="114"/>
      <c r="DD83" s="114"/>
      <c r="DE83" s="114"/>
      <c r="DF83" s="115"/>
      <c r="DG83" s="115"/>
      <c r="DH83" s="115"/>
      <c r="DJ83" s="114"/>
      <c r="DK83" s="114"/>
      <c r="DL83" s="114"/>
      <c r="DM83" s="114"/>
      <c r="DN83" s="115"/>
      <c r="DO83" s="115"/>
      <c r="DP83" s="115"/>
      <c r="DR83" s="114"/>
      <c r="DS83" s="114"/>
      <c r="DT83" s="114"/>
      <c r="DU83" s="114"/>
      <c r="DV83" s="115"/>
      <c r="DW83" s="115"/>
      <c r="DX83" s="115"/>
      <c r="DZ83" s="114"/>
      <c r="EA83" s="114"/>
      <c r="EB83" s="114"/>
      <c r="EC83" s="114"/>
      <c r="ED83" s="115"/>
      <c r="EE83" s="115"/>
      <c r="EF83" s="115"/>
      <c r="EH83" s="114"/>
      <c r="EI83" s="114"/>
      <c r="EJ83" s="114"/>
      <c r="EK83" s="114"/>
      <c r="EL83" s="115"/>
      <c r="EM83" s="115"/>
      <c r="EN83" s="115"/>
      <c r="EP83" s="114"/>
      <c r="EQ83" s="114"/>
      <c r="ER83" s="114"/>
      <c r="ES83" s="114"/>
      <c r="ET83" s="115"/>
      <c r="EU83" s="115"/>
      <c r="EV83" s="115"/>
      <c r="EX83" s="114"/>
      <c r="EY83" s="114"/>
      <c r="EZ83" s="114"/>
      <c r="FA83" s="114"/>
      <c r="FB83" s="115"/>
      <c r="FC83" s="115"/>
      <c r="FD83" s="115"/>
      <c r="FF83" s="114"/>
      <c r="FG83" s="114"/>
      <c r="FH83" s="114"/>
      <c r="FI83" s="114"/>
      <c r="FJ83" s="115"/>
      <c r="FK83" s="115"/>
      <c r="FL83" s="115"/>
      <c r="FN83" s="114"/>
      <c r="FO83" s="114"/>
      <c r="FP83" s="114"/>
      <c r="FQ83" s="114"/>
      <c r="FR83" s="115"/>
      <c r="FS83" s="115"/>
      <c r="FT83" s="115"/>
      <c r="FV83" s="114"/>
      <c r="FW83" s="114"/>
      <c r="FX83" s="114"/>
      <c r="FY83" s="114"/>
      <c r="FZ83" s="115"/>
      <c r="GA83" s="115"/>
      <c r="GB83" s="115"/>
      <c r="GD83" s="114"/>
      <c r="GE83" s="114"/>
      <c r="GF83" s="114"/>
      <c r="GG83" s="114"/>
      <c r="GH83" s="115"/>
      <c r="GI83" s="115"/>
      <c r="GJ83" s="115"/>
      <c r="GL83" s="114"/>
      <c r="GM83" s="114"/>
      <c r="GN83" s="114"/>
      <c r="GO83" s="114"/>
      <c r="GP83" s="115"/>
      <c r="GQ83" s="115"/>
      <c r="GR83" s="115"/>
      <c r="GT83" s="114"/>
      <c r="GU83" s="114"/>
      <c r="GV83" s="114"/>
      <c r="GW83" s="114"/>
      <c r="GX83" s="115"/>
      <c r="GY83" s="115"/>
      <c r="GZ83" s="115"/>
      <c r="HB83" s="114"/>
      <c r="HC83" s="114"/>
      <c r="HD83" s="114"/>
      <c r="HE83" s="114"/>
      <c r="HF83" s="115"/>
      <c r="HG83" s="115"/>
      <c r="HH83" s="115"/>
      <c r="HJ83" s="114"/>
      <c r="HK83" s="114"/>
      <c r="HL83" s="114"/>
      <c r="HM83" s="114"/>
      <c r="HN83" s="115"/>
      <c r="HO83" s="115"/>
      <c r="HP83" s="115"/>
      <c r="HR83" s="114"/>
      <c r="HS83" s="114"/>
      <c r="HT83" s="114"/>
      <c r="HU83" s="114"/>
      <c r="HV83" s="115"/>
      <c r="HW83" s="115"/>
      <c r="HX83" s="115"/>
      <c r="HZ83" s="114"/>
      <c r="IA83" s="114"/>
      <c r="IB83" s="114"/>
      <c r="IC83" s="114"/>
      <c r="ID83" s="115"/>
      <c r="IE83" s="115"/>
      <c r="IF83" s="115"/>
      <c r="IH83" s="114"/>
      <c r="II83" s="114"/>
      <c r="IJ83" s="114"/>
      <c r="IK83" s="114"/>
      <c r="IL83" s="115"/>
      <c r="IM83" s="115"/>
      <c r="IN83" s="115"/>
      <c r="IP83" s="114"/>
      <c r="IQ83" s="114"/>
      <c r="IR83" s="114"/>
      <c r="IS83" s="114"/>
      <c r="IT83" s="115"/>
      <c r="IU83" s="115"/>
      <c r="IV83" s="115"/>
    </row>
    <row r="84" spans="1:8" ht="19.5" customHeight="1">
      <c r="A84" t="s">
        <v>66</v>
      </c>
      <c r="B84" s="114"/>
      <c r="C84" s="114"/>
      <c r="D84" s="114"/>
      <c r="E84" s="112"/>
      <c r="F84" t="s">
        <v>67</v>
      </c>
      <c r="G84" s="115"/>
      <c r="H84" s="115"/>
    </row>
    <row r="85" spans="7:8" ht="25.5" customHeight="1">
      <c r="G85" s="115"/>
      <c r="H85" s="115"/>
    </row>
    <row r="86" spans="1:8" ht="25.5" customHeight="1">
      <c r="A86" s="113"/>
      <c r="B86" s="114"/>
      <c r="C86" s="114"/>
      <c r="D86" s="114"/>
      <c r="E86" s="112"/>
      <c r="F86" s="115"/>
      <c r="G86" s="115"/>
      <c r="H86" s="115"/>
    </row>
    <row r="87" spans="1:8" ht="12.75">
      <c r="A87" s="113"/>
      <c r="B87" s="114"/>
      <c r="C87" s="114"/>
      <c r="D87" s="114"/>
      <c r="E87" s="114"/>
      <c r="F87" s="115"/>
      <c r="G87" s="115"/>
      <c r="H87" s="115"/>
    </row>
    <row r="88" spans="1:8" ht="12.75">
      <c r="A88" s="113"/>
      <c r="B88" s="114"/>
      <c r="C88" s="114"/>
      <c r="D88" s="114"/>
      <c r="E88" s="112"/>
      <c r="F88" s="115"/>
      <c r="G88" s="115"/>
      <c r="H88" s="115"/>
    </row>
    <row r="89" spans="1:8" ht="12.75">
      <c r="A89" s="113"/>
      <c r="B89" s="114"/>
      <c r="C89" s="114"/>
      <c r="D89" s="114"/>
      <c r="E89" s="114"/>
      <c r="F89" s="115"/>
      <c r="G89" s="115"/>
      <c r="H89" s="115"/>
    </row>
    <row r="90" spans="1:8" ht="12.75">
      <c r="A90" s="113"/>
      <c r="B90" s="114"/>
      <c r="C90" s="114"/>
      <c r="D90" s="114"/>
      <c r="E90" s="112"/>
      <c r="F90" s="115"/>
      <c r="G90" s="115"/>
      <c r="H90" s="115"/>
    </row>
    <row r="91" spans="1:8" ht="12.75">
      <c r="A91" s="113"/>
      <c r="B91" s="114"/>
      <c r="C91" s="114"/>
      <c r="D91" s="114"/>
      <c r="E91" s="114"/>
      <c r="F91" s="115"/>
      <c r="G91" s="115"/>
      <c r="H91" s="115"/>
    </row>
    <row r="92" spans="1:8" ht="12.75">
      <c r="A92" s="116"/>
      <c r="B92" s="117"/>
      <c r="C92" s="117"/>
      <c r="D92" s="117"/>
      <c r="E92" s="117"/>
      <c r="F92" s="118"/>
      <c r="G92" s="118"/>
      <c r="H92" s="118"/>
    </row>
    <row r="93" spans="1:8" ht="12.75">
      <c r="A93" s="112"/>
      <c r="B93" s="114"/>
      <c r="C93" s="114"/>
      <c r="D93" s="114"/>
      <c r="E93" s="114"/>
      <c r="F93" s="115"/>
      <c r="G93" s="115"/>
      <c r="H93" s="115"/>
    </row>
    <row r="94" spans="1:8" ht="12.75">
      <c r="A94" s="112"/>
      <c r="B94" s="114"/>
      <c r="C94" s="114"/>
      <c r="D94" s="114"/>
      <c r="E94" s="114"/>
      <c r="F94" s="115"/>
      <c r="G94" s="115"/>
      <c r="H94" s="115"/>
    </row>
    <row r="95" spans="1:8" ht="12.75">
      <c r="A95" s="112"/>
      <c r="B95" s="114"/>
      <c r="C95" s="114"/>
      <c r="D95" s="114"/>
      <c r="E95" s="114"/>
      <c r="F95" s="115"/>
      <c r="G95" s="115"/>
      <c r="H95" s="115"/>
    </row>
    <row r="97" spans="2:5" ht="12.75">
      <c r="B97" s="17"/>
      <c r="C97" s="17"/>
      <c r="D97" s="17"/>
      <c r="E97" s="17"/>
    </row>
    <row r="98" spans="2:5" ht="12.75">
      <c r="B98" s="17"/>
      <c r="C98" s="17"/>
      <c r="D98" s="17"/>
      <c r="E98" s="17"/>
    </row>
  </sheetData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3" sqref="D3"/>
    </sheetView>
  </sheetViews>
  <sheetFormatPr defaultColWidth="9.140625" defaultRowHeight="12.75"/>
  <cols>
    <col min="1" max="1" width="5.140625" style="0" customWidth="1"/>
    <col min="2" max="2" width="88.421875" style="0" customWidth="1"/>
    <col min="4" max="4" width="27.28125" style="0" customWidth="1"/>
  </cols>
  <sheetData>
    <row r="1" spans="3:4" ht="13.5">
      <c r="C1" s="73"/>
      <c r="D1" s="73" t="s">
        <v>325</v>
      </c>
    </row>
    <row r="2" spans="3:4" ht="13.5">
      <c r="C2" s="73"/>
      <c r="D2" s="73" t="s">
        <v>217</v>
      </c>
    </row>
    <row r="3" spans="3:4" ht="13.5">
      <c r="C3" s="73"/>
      <c r="D3" s="73" t="s">
        <v>335</v>
      </c>
    </row>
    <row r="4" spans="3:4" ht="13.5">
      <c r="C4" s="73"/>
      <c r="D4" s="73" t="s">
        <v>270</v>
      </c>
    </row>
    <row r="5" spans="3:4" ht="13.5">
      <c r="C5" s="73"/>
      <c r="D5" s="73" t="s">
        <v>271</v>
      </c>
    </row>
    <row r="7" spans="1:2" ht="30.75">
      <c r="A7" s="153"/>
      <c r="B7" s="151" t="s">
        <v>320</v>
      </c>
    </row>
    <row r="8" spans="1:2" ht="13.5">
      <c r="A8" s="153"/>
      <c r="B8" s="153"/>
    </row>
    <row r="9" spans="1:2" ht="13.5">
      <c r="A9" s="154" t="s">
        <v>1</v>
      </c>
      <c r="B9" s="154" t="s">
        <v>321</v>
      </c>
    </row>
    <row r="10" spans="1:2" ht="13.5">
      <c r="A10" s="156" t="s">
        <v>189</v>
      </c>
      <c r="B10" s="152" t="s">
        <v>215</v>
      </c>
    </row>
    <row r="11" spans="1:2" ht="13.5">
      <c r="A11" s="156" t="s">
        <v>333</v>
      </c>
      <c r="B11" s="152" t="s">
        <v>322</v>
      </c>
    </row>
    <row r="12" spans="1:2" ht="13.5">
      <c r="A12" s="156" t="s">
        <v>318</v>
      </c>
      <c r="B12" s="152" t="s">
        <v>87</v>
      </c>
    </row>
    <row r="13" spans="1:2" ht="13.5">
      <c r="A13" s="156" t="s">
        <v>93</v>
      </c>
      <c r="B13" s="152" t="s">
        <v>91</v>
      </c>
    </row>
    <row r="14" spans="1:2" ht="13.5">
      <c r="A14" s="156" t="s">
        <v>191</v>
      </c>
      <c r="B14" s="152" t="s">
        <v>198</v>
      </c>
    </row>
    <row r="15" spans="1:2" ht="27">
      <c r="A15" s="156" t="s">
        <v>190</v>
      </c>
      <c r="B15" s="155" t="s">
        <v>323</v>
      </c>
    </row>
    <row r="16" spans="1:2" ht="13.5">
      <c r="A16" s="156" t="s">
        <v>115</v>
      </c>
      <c r="B16" s="152" t="s">
        <v>114</v>
      </c>
    </row>
    <row r="17" spans="1:2" ht="13.5">
      <c r="A17" s="156">
        <v>999</v>
      </c>
      <c r="B17" s="152" t="s">
        <v>175</v>
      </c>
    </row>
    <row r="18" spans="1:2" ht="13.5">
      <c r="A18" s="153"/>
      <c r="B18" s="153"/>
    </row>
    <row r="19" spans="1:2" ht="13.5">
      <c r="A19" s="153"/>
      <c r="B19" s="153"/>
    </row>
    <row r="20" spans="1:2" ht="13.5">
      <c r="A20" s="153" t="s">
        <v>324</v>
      </c>
      <c r="B20" s="153"/>
    </row>
    <row r="21" spans="1:2" ht="13.5">
      <c r="A21" s="153"/>
      <c r="B21" s="15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B7">
      <selection activeCell="E21" sqref="E21"/>
    </sheetView>
  </sheetViews>
  <sheetFormatPr defaultColWidth="9.140625" defaultRowHeight="12.75"/>
  <cols>
    <col min="1" max="1" width="12.8515625" style="0" hidden="1" customWidth="1"/>
    <col min="2" max="2" width="11.421875" style="0" customWidth="1"/>
    <col min="3" max="3" width="73.00390625" style="0" customWidth="1"/>
  </cols>
  <sheetData>
    <row r="1" spans="4:7" ht="13.5">
      <c r="D1" s="71"/>
      <c r="E1" s="71"/>
      <c r="G1" s="73" t="s">
        <v>328</v>
      </c>
    </row>
    <row r="2" spans="4:7" ht="13.5">
      <c r="D2" s="72"/>
      <c r="E2" s="71"/>
      <c r="G2" s="73" t="s">
        <v>217</v>
      </c>
    </row>
    <row r="3" spans="4:7" ht="13.5">
      <c r="D3" s="71"/>
      <c r="E3" s="71"/>
      <c r="G3" s="73" t="s">
        <v>335</v>
      </c>
    </row>
    <row r="4" spans="4:7" ht="13.5">
      <c r="D4" s="71"/>
      <c r="E4" s="71"/>
      <c r="G4" s="73" t="s">
        <v>270</v>
      </c>
    </row>
    <row r="5" ht="13.5">
      <c r="G5" s="73" t="s">
        <v>271</v>
      </c>
    </row>
    <row r="6" spans="1:3" ht="13.5">
      <c r="A6" s="66"/>
      <c r="C6" s="66" t="s">
        <v>283</v>
      </c>
    </row>
    <row r="7" spans="1:3" ht="13.5">
      <c r="A7" s="66" t="s">
        <v>282</v>
      </c>
      <c r="C7" s="107" t="s">
        <v>284</v>
      </c>
    </row>
    <row r="9" spans="1:12" ht="27.75" customHeight="1">
      <c r="A9" s="108" t="s">
        <v>1</v>
      </c>
      <c r="B9" s="90" t="s">
        <v>1</v>
      </c>
      <c r="C9" s="90" t="s">
        <v>218</v>
      </c>
      <c r="D9" s="74"/>
      <c r="E9" s="74"/>
      <c r="F9" s="74"/>
      <c r="G9" s="74"/>
      <c r="H9" s="74"/>
      <c r="I9" s="74"/>
      <c r="J9" s="74"/>
      <c r="K9" s="74"/>
      <c r="L9" s="75"/>
    </row>
    <row r="10" spans="1:12" ht="17.25" customHeight="1">
      <c r="A10" s="108" t="s">
        <v>203</v>
      </c>
      <c r="B10" s="90" t="s">
        <v>203</v>
      </c>
      <c r="C10" s="90" t="s">
        <v>75</v>
      </c>
      <c r="D10" s="74"/>
      <c r="E10" s="74"/>
      <c r="F10" s="74"/>
      <c r="G10" s="74"/>
      <c r="H10" s="74"/>
      <c r="I10" s="74"/>
      <c r="J10" s="74"/>
      <c r="K10" s="74"/>
      <c r="L10" s="75"/>
    </row>
    <row r="11" spans="1:12" ht="17.25" customHeight="1">
      <c r="A11" s="108" t="s">
        <v>204</v>
      </c>
      <c r="B11" s="90" t="s">
        <v>204</v>
      </c>
      <c r="C11" s="90" t="s">
        <v>78</v>
      </c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17.25" customHeight="1">
      <c r="A12" s="108" t="s">
        <v>205</v>
      </c>
      <c r="B12" s="90" t="s">
        <v>205</v>
      </c>
      <c r="C12" s="90" t="s">
        <v>81</v>
      </c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17.25" customHeight="1">
      <c r="A13" s="108" t="s">
        <v>206</v>
      </c>
      <c r="B13" s="90" t="s">
        <v>206</v>
      </c>
      <c r="C13" s="90" t="s">
        <v>84</v>
      </c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29.25" customHeight="1">
      <c r="A14" s="108" t="s">
        <v>95</v>
      </c>
      <c r="B14" s="90" t="s">
        <v>95</v>
      </c>
      <c r="C14" s="90" t="s">
        <v>96</v>
      </c>
      <c r="D14" s="74"/>
      <c r="E14" s="74"/>
      <c r="F14" s="74"/>
      <c r="G14" s="74"/>
      <c r="H14" s="74"/>
      <c r="I14" s="74"/>
      <c r="J14" s="74"/>
      <c r="K14" s="74"/>
      <c r="L14" s="75"/>
    </row>
    <row r="15" spans="1:12" ht="17.25" customHeight="1">
      <c r="A15" s="108" t="s">
        <v>188</v>
      </c>
      <c r="B15" s="90" t="s">
        <v>188</v>
      </c>
      <c r="C15" s="90" t="s">
        <v>185</v>
      </c>
      <c r="D15" s="74"/>
      <c r="E15" s="74"/>
      <c r="F15" s="74"/>
      <c r="G15" s="74"/>
      <c r="H15" s="74"/>
      <c r="I15" s="74"/>
      <c r="J15" s="74"/>
      <c r="K15" s="74"/>
      <c r="L15" s="75"/>
    </row>
    <row r="16" spans="1:12" ht="17.25" customHeight="1">
      <c r="A16" s="108" t="s">
        <v>187</v>
      </c>
      <c r="B16" s="90" t="s">
        <v>187</v>
      </c>
      <c r="C16" s="90" t="s">
        <v>219</v>
      </c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17.25" customHeight="1">
      <c r="A17" s="108" t="s">
        <v>88</v>
      </c>
      <c r="B17" s="90" t="s">
        <v>88</v>
      </c>
      <c r="C17" s="90" t="s">
        <v>85</v>
      </c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17.25" customHeight="1">
      <c r="A18" s="108" t="s">
        <v>90</v>
      </c>
      <c r="B18" s="90" t="s">
        <v>90</v>
      </c>
      <c r="C18" s="90" t="s">
        <v>89</v>
      </c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7.25" customHeight="1">
      <c r="A19" s="108" t="s">
        <v>224</v>
      </c>
      <c r="B19" s="90" t="s">
        <v>224</v>
      </c>
      <c r="C19" s="90" t="s">
        <v>154</v>
      </c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17.25" customHeight="1">
      <c r="A20" s="108" t="s">
        <v>170</v>
      </c>
      <c r="B20" s="90" t="s">
        <v>267</v>
      </c>
      <c r="C20" s="90" t="s">
        <v>104</v>
      </c>
      <c r="D20" s="74"/>
      <c r="G20" s="74"/>
      <c r="H20" s="74"/>
      <c r="I20" s="74"/>
      <c r="J20" s="74"/>
      <c r="K20" s="74"/>
      <c r="L20" s="75"/>
    </row>
    <row r="21" spans="1:12" ht="17.25" customHeight="1">
      <c r="A21" s="108">
        <v>6000000</v>
      </c>
      <c r="B21" s="90" t="s">
        <v>337</v>
      </c>
      <c r="C21" s="90" t="s">
        <v>150</v>
      </c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17.25" customHeight="1">
      <c r="A22" s="108">
        <v>6000001</v>
      </c>
      <c r="B22" s="90" t="s">
        <v>336</v>
      </c>
      <c r="C22" s="90" t="s">
        <v>151</v>
      </c>
      <c r="D22" s="74"/>
      <c r="E22" s="74"/>
      <c r="F22" s="74"/>
      <c r="G22" s="74"/>
      <c r="H22" s="74"/>
      <c r="I22" s="74"/>
      <c r="J22" s="74"/>
      <c r="K22" s="74"/>
      <c r="L22" s="75"/>
    </row>
    <row r="23" spans="1:12" ht="17.25" customHeight="1">
      <c r="A23" s="108">
        <v>6000002</v>
      </c>
      <c r="B23" s="90" t="s">
        <v>172</v>
      </c>
      <c r="C23" s="90" t="s">
        <v>152</v>
      </c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17.25" customHeight="1">
      <c r="A24" s="108">
        <v>6000003</v>
      </c>
      <c r="B24" s="90" t="s">
        <v>173</v>
      </c>
      <c r="C24" s="90" t="s">
        <v>220</v>
      </c>
      <c r="D24" s="74"/>
      <c r="E24" s="74"/>
      <c r="F24" s="74"/>
      <c r="G24" s="74"/>
      <c r="H24" s="74"/>
      <c r="I24" s="74"/>
      <c r="J24" s="74"/>
      <c r="K24" s="74"/>
      <c r="L24" s="75"/>
    </row>
    <row r="25" spans="1:12" ht="17.25" customHeight="1">
      <c r="A25" s="108">
        <v>6000004</v>
      </c>
      <c r="B25" s="90" t="s">
        <v>171</v>
      </c>
      <c r="C25" s="90" t="s">
        <v>165</v>
      </c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30.75" customHeight="1">
      <c r="A26" s="108" t="s">
        <v>222</v>
      </c>
      <c r="B26" s="90" t="s">
        <v>222</v>
      </c>
      <c r="C26" s="90" t="s">
        <v>202</v>
      </c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17.25" customHeight="1">
      <c r="A27" s="108" t="s">
        <v>223</v>
      </c>
      <c r="B27" s="90" t="s">
        <v>223</v>
      </c>
      <c r="C27" s="90" t="s">
        <v>221</v>
      </c>
      <c r="D27" s="74"/>
      <c r="E27" s="74"/>
      <c r="F27" s="74"/>
      <c r="G27" s="74"/>
      <c r="H27" s="74"/>
      <c r="I27" s="74"/>
      <c r="J27" s="74"/>
      <c r="K27" s="74"/>
      <c r="L27" s="75"/>
    </row>
    <row r="28" spans="1:12" ht="17.25" customHeight="1">
      <c r="A28" s="108">
        <v>5120000</v>
      </c>
      <c r="B28" s="90">
        <v>5120000</v>
      </c>
      <c r="C28" s="90" t="s">
        <v>113</v>
      </c>
      <c r="D28" s="74"/>
      <c r="E28" s="74"/>
      <c r="F28" s="74"/>
      <c r="G28" s="74"/>
      <c r="H28" s="74"/>
      <c r="I28" s="74"/>
      <c r="J28" s="74"/>
      <c r="K28" s="74"/>
      <c r="L28" s="75"/>
    </row>
    <row r="29" spans="1:12" ht="30" customHeight="1">
      <c r="A29" s="109">
        <v>5120001</v>
      </c>
      <c r="B29" s="90">
        <v>5120001</v>
      </c>
      <c r="C29" s="90" t="s">
        <v>114</v>
      </c>
      <c r="D29" s="74"/>
      <c r="E29" s="74"/>
      <c r="F29" s="74"/>
      <c r="G29" s="74"/>
      <c r="H29" s="74"/>
      <c r="I29" s="74"/>
      <c r="J29" s="74"/>
      <c r="K29" s="74"/>
      <c r="L29" s="75"/>
    </row>
    <row r="30" spans="1:12" ht="17.25" customHeight="1">
      <c r="A30" s="108" t="s">
        <v>281</v>
      </c>
      <c r="B30" s="90" t="s">
        <v>281</v>
      </c>
      <c r="C30" s="90" t="s">
        <v>198</v>
      </c>
      <c r="D30" s="74"/>
      <c r="E30" s="74"/>
      <c r="F30" s="74"/>
      <c r="G30" s="74"/>
      <c r="H30" s="74"/>
      <c r="I30" s="74"/>
      <c r="J30" s="74"/>
      <c r="K30" s="74"/>
      <c r="L30" s="75"/>
    </row>
    <row r="31" spans="1:12" ht="17.25" customHeight="1">
      <c r="A31" s="110" t="s">
        <v>257</v>
      </c>
      <c r="B31" s="99" t="s">
        <v>257</v>
      </c>
      <c r="C31" s="100" t="s">
        <v>258</v>
      </c>
      <c r="D31" s="74"/>
      <c r="E31" s="74"/>
      <c r="F31" s="74"/>
      <c r="G31" s="74"/>
      <c r="H31" s="74"/>
      <c r="I31" s="74"/>
      <c r="J31" s="74"/>
      <c r="K31" s="74"/>
      <c r="L31" s="75"/>
    </row>
    <row r="32" spans="1:12" ht="17.25" customHeight="1">
      <c r="A32" s="111" t="s">
        <v>156</v>
      </c>
      <c r="B32" s="99" t="s">
        <v>156</v>
      </c>
      <c r="C32" s="100" t="s">
        <v>259</v>
      </c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17.25" customHeight="1">
      <c r="A33" s="111" t="s">
        <v>149</v>
      </c>
      <c r="B33" s="99" t="s">
        <v>149</v>
      </c>
      <c r="C33" s="100" t="s">
        <v>260</v>
      </c>
      <c r="D33" s="74"/>
      <c r="E33" s="74"/>
      <c r="F33" s="74"/>
      <c r="G33" s="74"/>
      <c r="H33" s="74"/>
      <c r="I33" s="74"/>
      <c r="J33" s="74"/>
      <c r="K33" s="74"/>
      <c r="L33" s="75"/>
    </row>
    <row r="34" spans="1:12" ht="17.25" customHeight="1">
      <c r="A34" s="111" t="s">
        <v>201</v>
      </c>
      <c r="B34" s="99" t="s">
        <v>201</v>
      </c>
      <c r="C34" s="100" t="s">
        <v>261</v>
      </c>
      <c r="D34" s="74"/>
      <c r="E34" s="74"/>
      <c r="F34" s="74"/>
      <c r="G34" s="74"/>
      <c r="H34" s="74"/>
      <c r="I34" s="74"/>
      <c r="J34" s="74"/>
      <c r="K34" s="74"/>
      <c r="L34" s="75"/>
    </row>
    <row r="35" spans="1:12" ht="17.25" customHeight="1">
      <c r="A35" s="111" t="s">
        <v>200</v>
      </c>
      <c r="B35" s="99" t="s">
        <v>200</v>
      </c>
      <c r="C35" s="100" t="s">
        <v>262</v>
      </c>
      <c r="D35" s="74"/>
      <c r="E35" s="74"/>
      <c r="F35" s="74"/>
      <c r="G35" s="74"/>
      <c r="H35" s="74"/>
      <c r="I35" s="74"/>
      <c r="J35" s="74"/>
      <c r="K35" s="74"/>
      <c r="L35" s="75"/>
    </row>
    <row r="36" spans="1:3" ht="17.25" customHeight="1">
      <c r="A36" s="111" t="s">
        <v>199</v>
      </c>
      <c r="B36" s="99" t="s">
        <v>199</v>
      </c>
      <c r="C36" s="100" t="s">
        <v>263</v>
      </c>
    </row>
    <row r="37" spans="1:3" ht="17.25" customHeight="1">
      <c r="A37" s="111" t="s">
        <v>174</v>
      </c>
      <c r="B37" s="99" t="s">
        <v>174</v>
      </c>
      <c r="C37" s="100" t="s">
        <v>264</v>
      </c>
    </row>
    <row r="38" spans="1:3" ht="17.25" customHeight="1">
      <c r="A38" s="111" t="s">
        <v>164</v>
      </c>
      <c r="B38" s="99" t="s">
        <v>164</v>
      </c>
      <c r="C38" s="100" t="s">
        <v>265</v>
      </c>
    </row>
    <row r="39" spans="1:3" ht="17.25" customHeight="1">
      <c r="A39" s="111" t="s">
        <v>176</v>
      </c>
      <c r="B39" s="99" t="s">
        <v>176</v>
      </c>
      <c r="C39" s="100" t="s">
        <v>175</v>
      </c>
    </row>
    <row r="40" ht="22.5" customHeight="1"/>
    <row r="41" ht="18.75" customHeight="1">
      <c r="A41" s="71" t="s">
        <v>266</v>
      </c>
    </row>
    <row r="42" ht="18" customHeight="1"/>
    <row r="43" ht="19.5" customHeight="1">
      <c r="B43" s="71" t="s">
        <v>266</v>
      </c>
    </row>
    <row r="44" ht="18" customHeight="1"/>
    <row r="49" ht="13.5">
      <c r="C49" s="71"/>
    </row>
    <row r="51" spans="2:3" ht="12.75">
      <c r="B51" s="112"/>
      <c r="C51" s="112"/>
    </row>
    <row r="52" spans="2:3" ht="12.75">
      <c r="B52" s="112"/>
      <c r="C52" s="112"/>
    </row>
    <row r="53" spans="2:3" ht="12.75">
      <c r="B53" s="112"/>
      <c r="C53" s="112"/>
    </row>
    <row r="54" spans="2:3" ht="12.75">
      <c r="B54" s="112"/>
      <c r="C54" s="112"/>
    </row>
    <row r="55" spans="2:3" ht="12.75">
      <c r="B55" s="112"/>
      <c r="C55" s="112"/>
    </row>
    <row r="56" spans="2:3" ht="12.75">
      <c r="B56" s="112"/>
      <c r="C56" s="112"/>
    </row>
    <row r="57" spans="2:3" ht="12.75">
      <c r="B57" s="112"/>
      <c r="C57" s="112"/>
    </row>
    <row r="58" spans="2:3" ht="12.75">
      <c r="B58" s="112"/>
      <c r="C58" s="112"/>
    </row>
    <row r="59" spans="2:3" ht="12.75">
      <c r="B59" s="112"/>
      <c r="C59" s="112"/>
    </row>
    <row r="60" spans="2:3" ht="12.75">
      <c r="B60" s="112"/>
      <c r="C60" s="112"/>
    </row>
    <row r="61" spans="2:3" ht="12.75">
      <c r="B61" s="112"/>
      <c r="C61" s="112"/>
    </row>
    <row r="62" spans="2:3" ht="12.75">
      <c r="B62" s="112"/>
      <c r="C62" s="112"/>
    </row>
    <row r="63" spans="2:3" ht="12.75">
      <c r="B63" s="112"/>
      <c r="C63" s="112"/>
    </row>
    <row r="64" spans="2:3" ht="12.75">
      <c r="B64" s="112"/>
      <c r="C64" s="112"/>
    </row>
    <row r="65" spans="2:3" ht="12.75">
      <c r="B65" s="112"/>
      <c r="C65" s="112"/>
    </row>
    <row r="66" spans="2:3" ht="12.75">
      <c r="B66" s="112"/>
      <c r="C66" s="112"/>
    </row>
    <row r="67" spans="2:3" ht="12.75">
      <c r="B67" s="112"/>
      <c r="C67" s="112"/>
    </row>
    <row r="68" spans="2:3" ht="12.75">
      <c r="B68" s="112"/>
      <c r="C68" s="112"/>
    </row>
    <row r="69" spans="2:3" ht="12.75">
      <c r="B69" s="112"/>
      <c r="C69" s="112"/>
    </row>
    <row r="70" spans="2:3" ht="12.75">
      <c r="B70" s="112"/>
      <c r="C70" s="112"/>
    </row>
    <row r="71" spans="2:3" ht="12.75">
      <c r="B71" s="112"/>
      <c r="C71" s="112"/>
    </row>
    <row r="72" spans="2:3" ht="12.75">
      <c r="B72" s="112"/>
      <c r="C72" s="112"/>
    </row>
    <row r="73" spans="2:3" ht="12.75">
      <c r="B73" s="112"/>
      <c r="C73" s="112"/>
    </row>
    <row r="74" spans="2:3" ht="12.75">
      <c r="B74" s="112"/>
      <c r="C74" s="112"/>
    </row>
    <row r="75" spans="2:3" ht="12.75">
      <c r="B75" s="112"/>
      <c r="C75" s="112"/>
    </row>
    <row r="76" spans="2:3" ht="12.75">
      <c r="B76" s="112"/>
      <c r="C76" s="112"/>
    </row>
    <row r="77" spans="2:3" ht="12.75">
      <c r="B77" s="112"/>
      <c r="C77" s="112"/>
    </row>
    <row r="78" spans="2:3" ht="12.75">
      <c r="B78" s="112"/>
      <c r="C78" s="112"/>
    </row>
    <row r="79" spans="2:3" ht="12.75">
      <c r="B79" s="112"/>
      <c r="C79" s="112"/>
    </row>
    <row r="80" spans="2:3" ht="12.75">
      <c r="B80" s="112"/>
      <c r="C80" s="112"/>
    </row>
    <row r="81" spans="2:3" ht="12.75">
      <c r="B81" s="112"/>
      <c r="C81" s="112"/>
    </row>
    <row r="82" spans="2:3" ht="12.75">
      <c r="B82" s="112"/>
      <c r="C82" s="112"/>
    </row>
    <row r="83" spans="2:3" ht="12.75">
      <c r="B83" s="112"/>
      <c r="C83" s="112"/>
    </row>
    <row r="84" spans="2:3" ht="12.75">
      <c r="B84" s="112"/>
      <c r="C84" s="112"/>
    </row>
    <row r="85" spans="2:3" ht="12.75">
      <c r="B85" s="112"/>
      <c r="C85" s="112"/>
    </row>
    <row r="86" spans="2:3" ht="12.75">
      <c r="B86" s="112"/>
      <c r="C86" s="112"/>
    </row>
    <row r="87" spans="2:3" ht="12.75">
      <c r="B87" s="112"/>
      <c r="C87" s="112"/>
    </row>
    <row r="88" spans="2:3" ht="12.75">
      <c r="B88" s="112"/>
      <c r="C88" s="112"/>
    </row>
    <row r="89" spans="2:3" ht="12.75">
      <c r="B89" s="112"/>
      <c r="C89" s="112"/>
    </row>
    <row r="90" spans="2:3" ht="12.75">
      <c r="B90" s="112"/>
      <c r="C90" s="112"/>
    </row>
    <row r="91" spans="2:3" ht="12.75">
      <c r="B91" s="112"/>
      <c r="C91" s="112"/>
    </row>
    <row r="92" spans="2:3" ht="12.75">
      <c r="B92" s="112"/>
      <c r="C92" s="112"/>
    </row>
    <row r="93" spans="2:3" ht="12.75">
      <c r="B93" s="112"/>
      <c r="C93" s="112"/>
    </row>
  </sheetData>
  <printOptions/>
  <pageMargins left="0.7874015748031497" right="0.7874015748031497" top="0.984251968503937" bottom="1.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B1">
      <selection activeCell="C6" sqref="C6"/>
    </sheetView>
  </sheetViews>
  <sheetFormatPr defaultColWidth="9.140625" defaultRowHeight="12.75"/>
  <cols>
    <col min="1" max="1" width="26.57421875" style="0" customWidth="1"/>
    <col min="2" max="2" width="53.7109375" style="0" customWidth="1"/>
    <col min="3" max="5" width="15.140625" style="0" customWidth="1"/>
    <col min="6" max="6" width="18.28125" style="0" customWidth="1"/>
  </cols>
  <sheetData>
    <row r="1" spans="5:6" ht="13.5">
      <c r="E1" s="71"/>
      <c r="F1" s="73" t="s">
        <v>327</v>
      </c>
    </row>
    <row r="2" spans="5:6" ht="13.5">
      <c r="E2" s="71"/>
      <c r="F2" s="73" t="s">
        <v>217</v>
      </c>
    </row>
    <row r="3" spans="5:6" ht="13.5">
      <c r="E3" s="71"/>
      <c r="F3" s="73" t="s">
        <v>335</v>
      </c>
    </row>
    <row r="4" spans="5:6" ht="13.5">
      <c r="E4" s="71"/>
      <c r="F4" s="73" t="s">
        <v>270</v>
      </c>
    </row>
    <row r="5" spans="1:9" ht="13.5">
      <c r="A5" s="2"/>
      <c r="E5" s="71"/>
      <c r="F5" s="73" t="s">
        <v>271</v>
      </c>
      <c r="H5" s="2"/>
      <c r="I5" s="2"/>
    </row>
    <row r="6" ht="9" customHeight="1"/>
    <row r="7" ht="12.75" hidden="1"/>
    <row r="8" ht="21" customHeight="1">
      <c r="A8" s="107" t="s">
        <v>279</v>
      </c>
    </row>
    <row r="9" ht="21" customHeight="1">
      <c r="E9" s="37" t="s">
        <v>249</v>
      </c>
    </row>
    <row r="10" spans="1:5" ht="27.75" customHeight="1">
      <c r="A10" s="38" t="s">
        <v>1</v>
      </c>
      <c r="B10" s="3" t="s">
        <v>0</v>
      </c>
      <c r="C10" s="39" t="s">
        <v>3</v>
      </c>
      <c r="D10" s="40" t="s">
        <v>4</v>
      </c>
      <c r="E10" s="39" t="s">
        <v>280</v>
      </c>
    </row>
    <row r="11" spans="1:5" ht="21" customHeight="1">
      <c r="A11" s="5" t="s">
        <v>5</v>
      </c>
      <c r="B11" s="6" t="s">
        <v>6</v>
      </c>
      <c r="C11" s="5">
        <f>C12+C19+C25+C27+C30</f>
        <v>21273</v>
      </c>
      <c r="D11" s="5">
        <f>D12+D19+D25+D27+D30</f>
        <v>22927</v>
      </c>
      <c r="E11" s="5">
        <f>E12+E19+E25+E27+E30</f>
        <v>24144</v>
      </c>
    </row>
    <row r="12" spans="1:5" ht="34.5" customHeight="1">
      <c r="A12" s="5" t="s">
        <v>8</v>
      </c>
      <c r="B12" s="6" t="s">
        <v>7</v>
      </c>
      <c r="C12" s="5">
        <f>C13</f>
        <v>8626</v>
      </c>
      <c r="D12" s="5">
        <f>D13</f>
        <v>9697</v>
      </c>
      <c r="E12" s="5">
        <f>E13</f>
        <v>10331</v>
      </c>
    </row>
    <row r="13" spans="1:5" ht="30" customHeight="1">
      <c r="A13" s="7" t="s">
        <v>9</v>
      </c>
      <c r="B13" s="4" t="s">
        <v>10</v>
      </c>
      <c r="C13" s="4">
        <f>C14+C15+C18</f>
        <v>8626</v>
      </c>
      <c r="D13" s="4">
        <f>D14+D15+D18</f>
        <v>9697</v>
      </c>
      <c r="E13" s="4">
        <f>E14+E15+E18</f>
        <v>10331</v>
      </c>
    </row>
    <row r="14" spans="1:8" ht="40.5" customHeight="1">
      <c r="A14" s="7" t="s">
        <v>11</v>
      </c>
      <c r="B14" s="4" t="s">
        <v>12</v>
      </c>
      <c r="C14" s="4">
        <v>12</v>
      </c>
      <c r="D14" s="4">
        <v>13</v>
      </c>
      <c r="E14" s="4">
        <v>13</v>
      </c>
      <c r="F14" s="1"/>
      <c r="G14" s="1"/>
      <c r="H14" s="1"/>
    </row>
    <row r="15" spans="1:10" ht="42" customHeight="1">
      <c r="A15" s="7" t="s">
        <v>13</v>
      </c>
      <c r="B15" s="4" t="s">
        <v>14</v>
      </c>
      <c r="C15" s="4">
        <f>C16+C17</f>
        <v>8577</v>
      </c>
      <c r="D15" s="4">
        <f>D16+D17</f>
        <v>9645</v>
      </c>
      <c r="E15" s="4">
        <f>E16+E17</f>
        <v>10275</v>
      </c>
      <c r="F15" s="1"/>
      <c r="G15" s="1"/>
      <c r="H15" s="1"/>
      <c r="I15" s="1"/>
      <c r="J15" s="1"/>
    </row>
    <row r="16" spans="1:8" ht="96">
      <c r="A16" s="7" t="s">
        <v>15</v>
      </c>
      <c r="B16" s="7" t="s">
        <v>16</v>
      </c>
      <c r="C16" s="4">
        <v>8576</v>
      </c>
      <c r="D16" s="4">
        <v>9644</v>
      </c>
      <c r="E16" s="4">
        <v>10274</v>
      </c>
      <c r="F16" s="1"/>
      <c r="G16" s="1"/>
      <c r="H16" s="1"/>
    </row>
    <row r="17" spans="1:8" ht="82.5">
      <c r="A17" s="7" t="s">
        <v>17</v>
      </c>
      <c r="B17" s="7" t="s">
        <v>18</v>
      </c>
      <c r="C17" s="4">
        <v>1</v>
      </c>
      <c r="D17" s="4">
        <v>1</v>
      </c>
      <c r="E17" s="4">
        <v>1</v>
      </c>
      <c r="F17" s="1"/>
      <c r="G17" s="1"/>
      <c r="H17" s="1"/>
    </row>
    <row r="18" spans="1:8" ht="41.25">
      <c r="A18" s="7" t="s">
        <v>19</v>
      </c>
      <c r="B18" s="7" t="s">
        <v>20</v>
      </c>
      <c r="C18" s="4">
        <v>37</v>
      </c>
      <c r="D18" s="4">
        <v>39</v>
      </c>
      <c r="E18" s="4">
        <v>43</v>
      </c>
      <c r="F18" s="1"/>
      <c r="G18" s="1"/>
      <c r="H18" s="1"/>
    </row>
    <row r="19" spans="1:8" ht="13.5">
      <c r="A19" s="8" t="s">
        <v>21</v>
      </c>
      <c r="B19" s="8" t="s">
        <v>22</v>
      </c>
      <c r="C19" s="5">
        <f>C20+C22</f>
        <v>632</v>
      </c>
      <c r="D19" s="5">
        <f>D20+D22</f>
        <v>664</v>
      </c>
      <c r="E19" s="5">
        <f>E20+E22</f>
        <v>696</v>
      </c>
      <c r="F19" s="1"/>
      <c r="G19" s="1"/>
      <c r="H19" s="1"/>
    </row>
    <row r="20" spans="1:8" ht="13.5">
      <c r="A20" s="8" t="s">
        <v>27</v>
      </c>
      <c r="B20" s="8" t="s">
        <v>28</v>
      </c>
      <c r="C20" s="5">
        <f>C21</f>
        <v>335</v>
      </c>
      <c r="D20" s="5">
        <f>D21</f>
        <v>352</v>
      </c>
      <c r="E20" s="5">
        <f>E21</f>
        <v>369</v>
      </c>
      <c r="F20" s="1"/>
      <c r="G20" s="1"/>
      <c r="H20" s="1"/>
    </row>
    <row r="21" spans="1:8" ht="41.25">
      <c r="A21" s="7" t="s">
        <v>23</v>
      </c>
      <c r="B21" s="7" t="s">
        <v>24</v>
      </c>
      <c r="C21" s="4">
        <v>335</v>
      </c>
      <c r="D21" s="4">
        <v>352</v>
      </c>
      <c r="E21" s="4">
        <v>369</v>
      </c>
      <c r="F21" s="1"/>
      <c r="G21" s="1"/>
      <c r="H21" s="1"/>
    </row>
    <row r="22" spans="1:8" ht="13.5">
      <c r="A22" s="8" t="s">
        <v>25</v>
      </c>
      <c r="B22" s="5" t="s">
        <v>26</v>
      </c>
      <c r="C22" s="5">
        <f>C23+C24</f>
        <v>297</v>
      </c>
      <c r="D22" s="5">
        <f>D23+D24</f>
        <v>312</v>
      </c>
      <c r="E22" s="5">
        <f>E23+E24</f>
        <v>327</v>
      </c>
      <c r="F22" s="1"/>
      <c r="G22" s="1"/>
      <c r="H22" s="1"/>
    </row>
    <row r="23" spans="1:8" ht="69">
      <c r="A23" s="7" t="s">
        <v>29</v>
      </c>
      <c r="B23" s="7" t="s">
        <v>30</v>
      </c>
      <c r="C23" s="4">
        <v>27</v>
      </c>
      <c r="D23" s="4">
        <v>28</v>
      </c>
      <c r="E23" s="4">
        <v>30</v>
      </c>
      <c r="F23" s="1"/>
      <c r="G23" s="1"/>
      <c r="H23" s="1"/>
    </row>
    <row r="24" spans="1:8" ht="69">
      <c r="A24" s="9" t="s">
        <v>31</v>
      </c>
      <c r="B24" s="7" t="s">
        <v>32</v>
      </c>
      <c r="C24" s="4">
        <v>270</v>
      </c>
      <c r="D24" s="4">
        <v>284</v>
      </c>
      <c r="E24" s="4">
        <v>297</v>
      </c>
      <c r="F24" s="1"/>
      <c r="G24" s="1"/>
      <c r="H24" s="1"/>
    </row>
    <row r="25" spans="1:8" ht="13.5">
      <c r="A25" s="8" t="s">
        <v>192</v>
      </c>
      <c r="B25" s="8" t="s">
        <v>193</v>
      </c>
      <c r="C25" s="5">
        <f>C26</f>
        <v>15</v>
      </c>
      <c r="D25" s="5">
        <f>D26</f>
        <v>16</v>
      </c>
      <c r="E25" s="5">
        <f>E26</f>
        <v>17</v>
      </c>
      <c r="F25" s="1"/>
      <c r="G25" s="1"/>
      <c r="H25" s="1"/>
    </row>
    <row r="26" spans="1:8" ht="69">
      <c r="A26" s="7" t="s">
        <v>194</v>
      </c>
      <c r="B26" s="7" t="s">
        <v>195</v>
      </c>
      <c r="C26" s="4">
        <v>15</v>
      </c>
      <c r="D26" s="4">
        <v>16</v>
      </c>
      <c r="E26" s="4">
        <v>17</v>
      </c>
      <c r="F26" s="1"/>
      <c r="G26" s="1"/>
      <c r="H26" s="1"/>
    </row>
    <row r="27" spans="1:8" ht="43.5" customHeight="1">
      <c r="A27" s="6" t="s">
        <v>33</v>
      </c>
      <c r="B27" s="6" t="s">
        <v>34</v>
      </c>
      <c r="C27" s="5">
        <f aca="true" t="shared" si="0" ref="C27:E28">C28</f>
        <v>11000</v>
      </c>
      <c r="D27" s="5">
        <f t="shared" si="0"/>
        <v>11550</v>
      </c>
      <c r="E27" s="5">
        <f t="shared" si="0"/>
        <v>12100</v>
      </c>
      <c r="F27" s="1"/>
      <c r="G27" s="1"/>
      <c r="H27" s="1"/>
    </row>
    <row r="28" spans="1:8" ht="76.5" customHeight="1">
      <c r="A28" s="7" t="s">
        <v>37</v>
      </c>
      <c r="B28" s="7" t="s">
        <v>38</v>
      </c>
      <c r="C28" s="4">
        <f t="shared" si="0"/>
        <v>11000</v>
      </c>
      <c r="D28" s="4">
        <f t="shared" si="0"/>
        <v>11550</v>
      </c>
      <c r="E28" s="4">
        <f t="shared" si="0"/>
        <v>12100</v>
      </c>
      <c r="F28" s="1"/>
      <c r="G28" s="1"/>
      <c r="H28" s="1"/>
    </row>
    <row r="29" spans="1:8" ht="90" customHeight="1">
      <c r="A29" s="7" t="s">
        <v>35</v>
      </c>
      <c r="B29" s="7" t="s">
        <v>36</v>
      </c>
      <c r="C29" s="4">
        <v>11000</v>
      </c>
      <c r="D29" s="4">
        <v>11550</v>
      </c>
      <c r="E29" s="4">
        <v>12100</v>
      </c>
      <c r="F29" s="1"/>
      <c r="G29" s="1"/>
      <c r="H29" s="1"/>
    </row>
    <row r="30" spans="1:8" ht="98.25" customHeight="1">
      <c r="A30" s="6" t="s">
        <v>39</v>
      </c>
      <c r="B30" s="6" t="s">
        <v>40</v>
      </c>
      <c r="C30" s="5">
        <f aca="true" t="shared" si="1" ref="C30:E31">C31</f>
        <v>1000</v>
      </c>
      <c r="D30" s="5">
        <f t="shared" si="1"/>
        <v>1000</v>
      </c>
      <c r="E30" s="5">
        <f t="shared" si="1"/>
        <v>1000</v>
      </c>
      <c r="F30" s="1"/>
      <c r="G30" s="1"/>
      <c r="H30" s="1"/>
    </row>
    <row r="31" spans="1:8" ht="27.75" customHeight="1">
      <c r="A31" s="7" t="s">
        <v>41</v>
      </c>
      <c r="B31" s="7" t="s">
        <v>42</v>
      </c>
      <c r="C31" s="4">
        <f t="shared" si="1"/>
        <v>1000</v>
      </c>
      <c r="D31" s="4">
        <f t="shared" si="1"/>
        <v>1000</v>
      </c>
      <c r="E31" s="4">
        <f t="shared" si="1"/>
        <v>1000</v>
      </c>
      <c r="F31" s="1"/>
      <c r="G31" s="1"/>
      <c r="H31" s="1"/>
    </row>
    <row r="32" spans="1:8" ht="42.75" customHeight="1">
      <c r="A32" s="7" t="s">
        <v>43</v>
      </c>
      <c r="B32" s="7" t="s">
        <v>44</v>
      </c>
      <c r="C32" s="4">
        <v>1000</v>
      </c>
      <c r="D32" s="4">
        <v>1000</v>
      </c>
      <c r="E32" s="4">
        <v>1000</v>
      </c>
      <c r="F32" s="1"/>
      <c r="G32" s="1"/>
      <c r="H32" s="1"/>
    </row>
    <row r="33" spans="1:8" ht="13.5">
      <c r="A33" s="8" t="s">
        <v>45</v>
      </c>
      <c r="B33" s="8" t="s">
        <v>46</v>
      </c>
      <c r="C33" s="5">
        <f>C34+C45</f>
        <v>22894.6</v>
      </c>
      <c r="D33" s="5">
        <f>D34+D45</f>
        <v>10077.4</v>
      </c>
      <c r="E33" s="5">
        <f>E34+E45</f>
        <v>10087.7</v>
      </c>
      <c r="F33" s="1"/>
      <c r="G33" s="1"/>
      <c r="H33" s="1"/>
    </row>
    <row r="34" spans="1:5" ht="27">
      <c r="A34" s="6" t="s">
        <v>47</v>
      </c>
      <c r="B34" s="6" t="s">
        <v>48</v>
      </c>
      <c r="C34" s="5">
        <f>C35+C40+C43</f>
        <v>22394.6</v>
      </c>
      <c r="D34" s="5">
        <f>D35+D40+D43</f>
        <v>9552.4</v>
      </c>
      <c r="E34" s="5">
        <f>E35+E40+E43</f>
        <v>9537.7</v>
      </c>
    </row>
    <row r="35" spans="1:5" ht="27">
      <c r="A35" s="6" t="s">
        <v>51</v>
      </c>
      <c r="B35" s="6" t="s">
        <v>52</v>
      </c>
      <c r="C35" s="5">
        <f aca="true" t="shared" si="2" ref="C35:E36">C36</f>
        <v>13127</v>
      </c>
      <c r="D35" s="5">
        <f t="shared" si="2"/>
        <v>9312</v>
      </c>
      <c r="E35" s="5">
        <f t="shared" si="2"/>
        <v>9283</v>
      </c>
    </row>
    <row r="36" spans="1:5" ht="13.5">
      <c r="A36" s="7" t="s">
        <v>49</v>
      </c>
      <c r="B36" s="7" t="s">
        <v>50</v>
      </c>
      <c r="C36" s="4">
        <f t="shared" si="2"/>
        <v>13127</v>
      </c>
      <c r="D36" s="4">
        <f t="shared" si="2"/>
        <v>9312</v>
      </c>
      <c r="E36" s="4">
        <f t="shared" si="2"/>
        <v>9283</v>
      </c>
    </row>
    <row r="37" spans="1:5" ht="27">
      <c r="A37" s="7" t="s">
        <v>53</v>
      </c>
      <c r="B37" s="7" t="s">
        <v>54</v>
      </c>
      <c r="C37" s="4">
        <f>C38+C39</f>
        <v>13127</v>
      </c>
      <c r="D37" s="4">
        <f>D38+D39</f>
        <v>9312</v>
      </c>
      <c r="E37" s="4">
        <f>E38+E39</f>
        <v>9283</v>
      </c>
    </row>
    <row r="38" spans="1:5" ht="27">
      <c r="A38" s="7" t="s">
        <v>209</v>
      </c>
      <c r="B38" s="7" t="s">
        <v>211</v>
      </c>
      <c r="C38" s="4">
        <v>780</v>
      </c>
      <c r="D38" s="4">
        <v>781</v>
      </c>
      <c r="E38" s="4">
        <v>783</v>
      </c>
    </row>
    <row r="39" spans="1:5" ht="27">
      <c r="A39" s="7" t="s">
        <v>212</v>
      </c>
      <c r="B39" s="7" t="s">
        <v>210</v>
      </c>
      <c r="C39" s="4">
        <v>12347</v>
      </c>
      <c r="D39" s="4">
        <v>8531</v>
      </c>
      <c r="E39" s="4">
        <v>8500</v>
      </c>
    </row>
    <row r="40" spans="1:5" ht="27">
      <c r="A40" s="10" t="s">
        <v>59</v>
      </c>
      <c r="B40" s="11" t="s">
        <v>60</v>
      </c>
      <c r="C40" s="5">
        <f aca="true" t="shared" si="3" ref="C40:E41">C41</f>
        <v>202.6</v>
      </c>
      <c r="D40" s="5">
        <f t="shared" si="3"/>
        <v>220.4</v>
      </c>
      <c r="E40" s="5">
        <f t="shared" si="3"/>
        <v>234.7</v>
      </c>
    </row>
    <row r="41" spans="1:5" ht="41.25">
      <c r="A41" s="12" t="s">
        <v>55</v>
      </c>
      <c r="B41" s="13" t="s">
        <v>56</v>
      </c>
      <c r="C41" s="4">
        <f t="shared" si="3"/>
        <v>202.6</v>
      </c>
      <c r="D41" s="4">
        <f t="shared" si="3"/>
        <v>220.4</v>
      </c>
      <c r="E41" s="4">
        <f t="shared" si="3"/>
        <v>234.7</v>
      </c>
    </row>
    <row r="42" spans="1:5" ht="41.25">
      <c r="A42" s="12" t="s">
        <v>57</v>
      </c>
      <c r="B42" s="13" t="s">
        <v>58</v>
      </c>
      <c r="C42" s="4">
        <v>202.6</v>
      </c>
      <c r="D42" s="4">
        <v>220.4</v>
      </c>
      <c r="E42" s="4">
        <v>234.7</v>
      </c>
    </row>
    <row r="43" spans="1:5" ht="13.5">
      <c r="A43" s="10" t="s">
        <v>334</v>
      </c>
      <c r="B43" s="11" t="s">
        <v>198</v>
      </c>
      <c r="C43" s="157">
        <f>C44</f>
        <v>9065</v>
      </c>
      <c r="D43" s="157">
        <f>D44</f>
        <v>20</v>
      </c>
      <c r="E43" s="157">
        <f>E44</f>
        <v>20</v>
      </c>
    </row>
    <row r="44" spans="1:5" ht="69">
      <c r="A44" s="12" t="s">
        <v>177</v>
      </c>
      <c r="B44" s="29" t="s">
        <v>274</v>
      </c>
      <c r="C44" s="4">
        <v>9065</v>
      </c>
      <c r="D44" s="4">
        <v>20</v>
      </c>
      <c r="E44" s="4">
        <v>20</v>
      </c>
    </row>
    <row r="45" spans="1:5" ht="13.5">
      <c r="A45" s="10" t="s">
        <v>61</v>
      </c>
      <c r="B45" s="11" t="s">
        <v>62</v>
      </c>
      <c r="C45" s="5">
        <f>C46</f>
        <v>500</v>
      </c>
      <c r="D45" s="5">
        <f>D46</f>
        <v>525</v>
      </c>
      <c r="E45" s="5">
        <f>E46</f>
        <v>550</v>
      </c>
    </row>
    <row r="46" spans="1:5" ht="13.5">
      <c r="A46" s="12" t="s">
        <v>63</v>
      </c>
      <c r="B46" s="13" t="s">
        <v>64</v>
      </c>
      <c r="C46" s="4">
        <v>500</v>
      </c>
      <c r="D46" s="4">
        <v>525</v>
      </c>
      <c r="E46" s="4">
        <v>550</v>
      </c>
    </row>
    <row r="47" spans="1:5" ht="13.5">
      <c r="A47" s="10" t="s">
        <v>65</v>
      </c>
      <c r="B47" s="14"/>
      <c r="C47" s="5">
        <f>C11+C33</f>
        <v>44167.6</v>
      </c>
      <c r="D47" s="5">
        <f>D11+D33</f>
        <v>33004.4</v>
      </c>
      <c r="E47" s="5">
        <f>E11+E33</f>
        <v>34231.7</v>
      </c>
    </row>
    <row r="51" spans="1:3" ht="12.75">
      <c r="A51" t="s">
        <v>66</v>
      </c>
      <c r="C51" s="69" t="s">
        <v>67</v>
      </c>
    </row>
  </sheetData>
  <printOptions/>
  <pageMargins left="0.4724409448818898" right="0" top="0.984251968503937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3" sqref="C3"/>
    </sheetView>
  </sheetViews>
  <sheetFormatPr defaultColWidth="9.140625" defaultRowHeight="12.75"/>
  <cols>
    <col min="1" max="1" width="15.421875" style="0" customWidth="1"/>
    <col min="2" max="2" width="29.421875" style="0" customWidth="1"/>
    <col min="3" max="3" width="81.8515625" style="0" customWidth="1"/>
  </cols>
  <sheetData>
    <row r="1" spans="1:4" ht="17.25" customHeight="1">
      <c r="A1" s="41"/>
      <c r="B1" s="42"/>
      <c r="C1" s="73" t="s">
        <v>326</v>
      </c>
      <c r="D1" s="73"/>
    </row>
    <row r="2" spans="1:4" ht="14.25" customHeight="1">
      <c r="A2" s="41"/>
      <c r="B2" s="42"/>
      <c r="C2" s="73" t="s">
        <v>217</v>
      </c>
      <c r="D2" s="73"/>
    </row>
    <row r="3" spans="1:4" ht="14.25" customHeight="1">
      <c r="A3" s="41"/>
      <c r="B3" s="42"/>
      <c r="C3" s="73" t="s">
        <v>335</v>
      </c>
      <c r="D3" s="73"/>
    </row>
    <row r="4" spans="1:4" ht="14.25" customHeight="1">
      <c r="A4" s="41"/>
      <c r="B4" s="42"/>
      <c r="C4" s="73" t="s">
        <v>270</v>
      </c>
      <c r="D4" s="73"/>
    </row>
    <row r="5" spans="1:4" ht="14.25" customHeight="1">
      <c r="A5" s="41"/>
      <c r="B5" s="42"/>
      <c r="C5" s="73" t="s">
        <v>271</v>
      </c>
      <c r="D5" s="73"/>
    </row>
    <row r="6" spans="1:2" ht="18">
      <c r="A6" s="41"/>
      <c r="B6" s="42"/>
    </row>
    <row r="7" spans="1:3" ht="13.5">
      <c r="A7" s="172" t="s">
        <v>278</v>
      </c>
      <c r="B7" s="173"/>
      <c r="C7" s="173"/>
    </row>
    <row r="8" spans="1:3" ht="13.5">
      <c r="A8" s="172" t="s">
        <v>134</v>
      </c>
      <c r="B8" s="173"/>
      <c r="C8" s="173"/>
    </row>
    <row r="9" spans="1:3" ht="13.5">
      <c r="A9" s="172" t="s">
        <v>184</v>
      </c>
      <c r="B9" s="173"/>
      <c r="C9" s="173"/>
    </row>
    <row r="10" spans="1:3" ht="13.5">
      <c r="A10" s="34"/>
      <c r="B10" s="35"/>
      <c r="C10" s="35"/>
    </row>
    <row r="11" spans="1:3" ht="30" customHeight="1">
      <c r="A11" s="174" t="s">
        <v>116</v>
      </c>
      <c r="B11" s="175"/>
      <c r="C11" s="176" t="s">
        <v>135</v>
      </c>
    </row>
    <row r="12" spans="1:3" ht="27">
      <c r="A12" s="43" t="s">
        <v>136</v>
      </c>
      <c r="B12" s="68" t="s">
        <v>213</v>
      </c>
      <c r="C12" s="177"/>
    </row>
    <row r="13" spans="1:3" ht="13.5">
      <c r="A13" s="22" t="s">
        <v>120</v>
      </c>
      <c r="B13" s="44"/>
      <c r="C13" s="106" t="s">
        <v>121</v>
      </c>
    </row>
    <row r="14" spans="1:3" ht="13.5">
      <c r="A14" s="45" t="s">
        <v>120</v>
      </c>
      <c r="B14" s="46" t="s">
        <v>138</v>
      </c>
      <c r="C14" s="27" t="s">
        <v>137</v>
      </c>
    </row>
    <row r="15" spans="1:3" ht="13.5">
      <c r="A15" s="45" t="s">
        <v>120</v>
      </c>
      <c r="B15" s="46" t="s">
        <v>140</v>
      </c>
      <c r="C15" s="27" t="s">
        <v>139</v>
      </c>
    </row>
    <row r="16" spans="1:3" ht="13.5">
      <c r="A16" s="45" t="s">
        <v>120</v>
      </c>
      <c r="B16" s="46" t="s">
        <v>142</v>
      </c>
      <c r="C16" s="27" t="s">
        <v>141</v>
      </c>
    </row>
    <row r="17" spans="1:3" ht="13.5">
      <c r="A17" s="45" t="s">
        <v>120</v>
      </c>
      <c r="B17" s="46" t="s">
        <v>144</v>
      </c>
      <c r="C17" s="27" t="s">
        <v>143</v>
      </c>
    </row>
    <row r="21" spans="1:3" ht="12.75">
      <c r="A21" t="s">
        <v>66</v>
      </c>
      <c r="C21" s="37" t="s">
        <v>67</v>
      </c>
    </row>
  </sheetData>
  <mergeCells count="5">
    <mergeCell ref="A7:C7"/>
    <mergeCell ref="A8:C8"/>
    <mergeCell ref="A9:C9"/>
    <mergeCell ref="A11:B11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2010-04-22T23:48:50Z</cp:lastPrinted>
  <dcterms:created xsi:type="dcterms:W3CDTF">1996-10-08T23:32:33Z</dcterms:created>
  <dcterms:modified xsi:type="dcterms:W3CDTF">2010-04-23T00:18:53Z</dcterms:modified>
  <cp:category/>
  <cp:version/>
  <cp:contentType/>
  <cp:contentStatus/>
</cp:coreProperties>
</file>